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gif" ContentType="image/gif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ocuments\aics freestyle\30 luglio ROLLERFESTPINE\MODULO ISCRIZIONE ROLLERFESTPINE 2016\"/>
    </mc:Choice>
  </mc:AlternateContent>
  <bookViews>
    <workbookView xWindow="0" yWindow="0" windowWidth="6170" windowHeight="1020" firstSheet="3" activeTab="4"/>
  </bookViews>
  <sheets>
    <sheet name="SPEED SLALOM QUALIFY SINGOL (2" sheetId="15" r:id="rId1"/>
    <sheet name="PROTOCOLLO1" sheetId="14" r:id="rId2"/>
    <sheet name="ROLLER CROSS " sheetId="13" r:id="rId3"/>
    <sheet name="CATEGORIE 2016 AICS" sheetId="2" r:id="rId4"/>
    <sheet name="iscrizioni ROLLEFESTPINE" sheetId="1" r:id="rId5"/>
    <sheet name="MODULO SOCIETA" sheetId="16" r:id="rId6"/>
  </sheets>
  <definedNames>
    <definedName name="_xlnm._FilterDatabase" localSheetId="4" hidden="1">'iscrizioni ROLLEFESTPINE'!$A$6:$R$21</definedName>
    <definedName name="_xlnm._FilterDatabase" localSheetId="2" hidden="1">'ROLLER CROSS '!$A$3:$P$211</definedName>
    <definedName name="_xlnm._FilterDatabase" localSheetId="0" hidden="1">'SPEED SLALOM QUALIFY SINGOL (2'!$A$3:$P$343</definedName>
    <definedName name="AREA_DI_STAMPA_CLASSIFICA" localSheetId="1">#REF!</definedName>
    <definedName name="AREA_DI_STAMPA_CLASSIFICA" localSheetId="2">#REF!</definedName>
    <definedName name="AREA_DI_STAMPA_CLASSIFICA" localSheetId="0">#REF!</definedName>
    <definedName name="AREA_DI_STAMPA_CLASSIFICA">#REF!</definedName>
    <definedName name="_xlnm.Print_Area" localSheetId="2">'ROLLER CROSS '!$A$1:$Q$49</definedName>
    <definedName name="_xlnm.Print_Area" localSheetId="0">'SPEED SLALOM QUALIFY SINGOL (2'!$A$1:$P$49</definedName>
    <definedName name="CLASSIFICA_SPEED_SLALOM" localSheetId="1">#REF!</definedName>
    <definedName name="CLASSIFICA_SPEED_SLALOM" localSheetId="2">#REF!</definedName>
    <definedName name="CLASSIFICA_SPEED_SLALOM" localSheetId="0">#REF!</definedName>
    <definedName name="CLASSIFICA_SPEED_SLALOM">#REF!</definedName>
    <definedName name="ER" comment="VAI AL FOGLIO DI QUALIFICA SPEED AGO">#REF!</definedName>
    <definedName name="MASTER_SPEED" comment="VAI AL FOGLIO DI QUALIFICA SPEED AGO" localSheetId="1">#REF!</definedName>
    <definedName name="MASTER_SPEED" comment="VAI AL FOGLIO DI QUALIFICA SPEED AGO" localSheetId="2">#REF!</definedName>
    <definedName name="MASTER_SPEED" comment="VAI AL FOGLIO DI QUALIFICA SPEED AGO" localSheetId="0">#REF!</definedName>
    <definedName name="MASTER_SPEED" comment="VAI AL FOGLIO DI QUALIFICA SPEED AGO">#REF!</definedName>
    <definedName name="O" comment="VAI AL FOGLIO DI QUALIFICA SPEED AGO" localSheetId="1">#REF!</definedName>
    <definedName name="O" comment="VAI AL FOGLIO DI QUALIFICA SPEED AGO" localSheetId="2">#REF!</definedName>
    <definedName name="O" comment="VAI AL FOGLIO DI QUALIFICA SPEED AGO" localSheetId="0">#REF!</definedName>
    <definedName name="O" comment="VAI AL FOGLIO DI QUALIFICA SPEED AGO">#REF!</definedName>
    <definedName name="P" localSheetId="1">#REF!</definedName>
    <definedName name="P" localSheetId="2">#REF!</definedName>
    <definedName name="P" localSheetId="0">#REF!</definedName>
    <definedName name="P">#REF!</definedName>
    <definedName name="pippo" localSheetId="1">#REF!</definedName>
    <definedName name="pippo" localSheetId="2">#REF!</definedName>
    <definedName name="pippo" localSheetId="0">#REF!</definedName>
    <definedName name="pippo">#REF!</definedName>
    <definedName name="SP_SENIOR_FEMM" localSheetId="1">#REF!</definedName>
    <definedName name="SP_SENIOR_FEMM" localSheetId="2">#REF!</definedName>
    <definedName name="SP_SENIOR_FEMM" localSheetId="0">#REF!</definedName>
    <definedName name="SP_SENIOR_FEMM">#REF!</definedName>
    <definedName name="SPEED" localSheetId="1">#REF!</definedName>
    <definedName name="SPEED" localSheetId="2">#REF!</definedName>
    <definedName name="SPEED" localSheetId="0">#REF!</definedName>
    <definedName name="SPEED">#REF!</definedName>
    <definedName name="SPEED_FOGLIO_QUALIFICA" comment="VAI AL FOGLIO DI QUALIFICA SPEED AGO" localSheetId="1">#REF!</definedName>
    <definedName name="SPEED_FOGLIO_QUALIFICA" comment="VAI AL FOGLIO DI QUALIFICA SPEED AGO" localSheetId="2">#REF!</definedName>
    <definedName name="SPEED_FOGLIO_QUALIFICA" comment="VAI AL FOGLIO DI QUALIFICA SPEED AGO" localSheetId="0">#REF!</definedName>
    <definedName name="SPEED_FOGLIO_QUALIFICA" comment="VAI AL FOGLIO DI QUALIFICA SPEED AGO">#REF!</definedName>
    <definedName name="SPEED_GIOVANI" comment="VAI AL FOGLIO DI QUALIFICA SPEED AGO" localSheetId="1">#REF!</definedName>
    <definedName name="SPEED_GIOVANI" comment="VAI AL FOGLIO DI QUALIFICA SPEED AGO" localSheetId="2">#REF!</definedName>
    <definedName name="SPEED_GIOVANI" comment="VAI AL FOGLIO DI QUALIFICA SPEED AGO" localSheetId="0">#REF!</definedName>
    <definedName name="SPEED_GIOVANI" comment="VAI AL FOGLIO DI QUALIFICA SPEED AGO">#REF!</definedName>
    <definedName name="SPEED_JF" localSheetId="1">#REF!</definedName>
    <definedName name="SPEED_JF" localSheetId="2">#REF!</definedName>
    <definedName name="SPEED_JF" localSheetId="0">#REF!</definedName>
    <definedName name="SPEED_JF">#REF!</definedName>
    <definedName name="SPEED_JUNIOR_FEMM" comment="VAI AL FOGLIO DI QUALIFICA SPEED AGO" localSheetId="1">#REF!</definedName>
    <definedName name="SPEED_JUNIOR_FEMM" comment="VAI AL FOGLIO DI QUALIFICA SPEED AGO" localSheetId="2">#REF!</definedName>
    <definedName name="SPEED_JUNIOR_FEMM" comment="VAI AL FOGLIO DI QUALIFICA SPEED AGO" localSheetId="0">#REF!</definedName>
    <definedName name="SPEED_JUNIOR_FEMM" comment="VAI AL FOGLIO DI QUALIFICA SPEED AGO">#REF!</definedName>
    <definedName name="SPEED_JUNIOR_M" localSheetId="1">#REF!</definedName>
    <definedName name="SPEED_JUNIOR_M" localSheetId="2">#REF!</definedName>
    <definedName name="SPEED_JUNIOR_M" localSheetId="0">#REF!</definedName>
    <definedName name="SPEED_JUNIOR_M">#REF!</definedName>
    <definedName name="SPEED_MASTER" comment="VAI AL FOGLIO DI QUALIFICA SPEED AGO" localSheetId="1">#REF!</definedName>
    <definedName name="SPEED_MASTER" comment="VAI AL FOGLIO DI QUALIFICA SPEED AGO" localSheetId="2">#REF!</definedName>
    <definedName name="SPEED_MASTER" comment="VAI AL FOGLIO DI QUALIFICA SPEED AGO" localSheetId="0">#REF!</definedName>
    <definedName name="SPEED_MASTER" comment="VAI AL FOGLIO DI QUALIFICA SPEED AGO">#REF!</definedName>
    <definedName name="SPEED_MASTERM" comment="VAI AL FOGLIO DI QUALIFICA SPEED AGO" localSheetId="1">#REF!</definedName>
    <definedName name="SPEED_MASTERM" comment="VAI AL FOGLIO DI QUALIFICA SPEED AGO" localSheetId="2">#REF!</definedName>
    <definedName name="SPEED_MASTERM" comment="VAI AL FOGLIO DI QUALIFICA SPEED AGO" localSheetId="0">#REF!</definedName>
    <definedName name="SPEED_MASTERM" comment="VAI AL FOGLIO DI QUALIFICA SPEED AGO">#REF!</definedName>
    <definedName name="_xlnm.Print_Titles" localSheetId="2">'ROLLER CROSS '!$1:$3</definedName>
    <definedName name="_xlnm.Print_Titles" localSheetId="0">'SPEED SLALOM QUALIFY SINGOL (2'!$1:$3</definedName>
    <definedName name="WRER" comment="VAI AL FOGLIO DI QUALIFICA SPEED AGO">#REF!</definedName>
    <definedName name="XXX" localSheetId="1">#REF!</definedName>
    <definedName name="XXX" localSheetId="2">#REF!</definedName>
    <definedName name="XXX" localSheetId="0">#REF!</definedName>
    <definedName name="XXX">#REF!</definedName>
    <definedName name="XXXC" localSheetId="1">#REF!</definedName>
    <definedName name="XXXC" localSheetId="2">#REF!</definedName>
    <definedName name="XXXC" localSheetId="0">#REF!</definedName>
    <definedName name="XXXC">#REF!</definedName>
    <definedName name="XYF" localSheetId="1">#REF!</definedName>
    <definedName name="XYF" localSheetId="2">#REF!</definedName>
    <definedName name="XYF" localSheetId="0">#REF!</definedName>
    <definedName name="XYF">#REF!</definedName>
    <definedName name="Z_821F9E97_F1D7_42E0_AC4F_7B21FB5907A1_.wvu.FilterData" localSheetId="2" hidden="1">'ROLLER CROSS '!$A$3:$P$42</definedName>
    <definedName name="Z_821F9E97_F1D7_42E0_AC4F_7B21FB5907A1_.wvu.FilterData" localSheetId="0" hidden="1">'SPEED SLALOM QUALIFY SINGOL (2'!$A$3:$P$42</definedName>
    <definedName name="Z_821F9E97_F1D7_42E0_AC4F_7B21FB5907A1_.wvu.PrintArea" localSheetId="1" hidden="1">PROTOCOLLO1!$B$1:$E$62</definedName>
    <definedName name="Z_A66666F4_1AB5_47DD_BBE0_099BF8CE071C_.wvu.Cols" localSheetId="2" hidden="1">'ROLLER CROSS '!#REF!,'ROLLER CROSS '!#REF!</definedName>
    <definedName name="Z_A66666F4_1AB5_47DD_BBE0_099BF8CE071C_.wvu.Cols" localSheetId="0" hidden="1">'SPEED SLALOM QUALIFY SINGOL (2'!#REF!,'SPEED SLALOM QUALIFY SINGOL (2'!#REF!</definedName>
    <definedName name="Z_A66666F4_1AB5_47DD_BBE0_099BF8CE071C_.wvu.FilterData" localSheetId="2" hidden="1">'ROLLER CROSS '!$A$3:$P$42</definedName>
    <definedName name="Z_A66666F4_1AB5_47DD_BBE0_099BF8CE071C_.wvu.FilterData" localSheetId="0" hidden="1">'SPEED SLALOM QUALIFY SINGOL (2'!$A$3:$P$42</definedName>
    <definedName name="Z_A66666F4_1AB5_47DD_BBE0_099BF8CE071C_.wvu.PrintArea" localSheetId="1" hidden="1">PROTOCOLLO1!$B$1:$E$62</definedName>
    <definedName name="Z_A66666F4_1AB5_47DD_BBE0_099BF8CE071C_.wvu.PrintArea" localSheetId="2" hidden="1">'ROLLER CROSS '!$A$2:$P$44</definedName>
    <definedName name="Z_A66666F4_1AB5_47DD_BBE0_099BF8CE071C_.wvu.PrintArea" localSheetId="0" hidden="1">'SPEED SLALOM QUALIFY SINGOL (2'!$A$2:$P$44</definedName>
    <definedName name="Z_A66666F4_1AB5_47DD_BBE0_099BF8CE071C_.wvu.PrintTitles" localSheetId="2" hidden="1">'ROLLER CROSS '!$2:$3</definedName>
    <definedName name="Z_A66666F4_1AB5_47DD_BBE0_099BF8CE071C_.wvu.PrintTitles" localSheetId="0" hidden="1">'SPEED SLALOM QUALIFY SINGOL (2'!$2:$3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3" l="1"/>
  <c r="K6" i="13" s="1"/>
  <c r="K7" i="13" s="1"/>
  <c r="K8" i="13" s="1"/>
  <c r="K9" i="13" s="1"/>
  <c r="K10" i="13" s="1"/>
  <c r="K11" i="13" s="1"/>
  <c r="K12" i="13" s="1"/>
  <c r="K13" i="13" s="1"/>
  <c r="K14" i="13" s="1"/>
  <c r="K15" i="13" s="1"/>
  <c r="K16" i="13" s="1"/>
  <c r="K17" i="13" s="1"/>
  <c r="K18" i="13" s="1"/>
  <c r="K19" i="13" s="1"/>
  <c r="K20" i="13" s="1"/>
  <c r="K21" i="13" s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K33" i="13" s="1"/>
  <c r="K34" i="13" s="1"/>
  <c r="K35" i="13" s="1"/>
  <c r="K36" i="13" s="1"/>
  <c r="K37" i="13" s="1"/>
  <c r="K38" i="13" s="1"/>
  <c r="K39" i="13" s="1"/>
  <c r="K40" i="13" s="1"/>
  <c r="K41" i="13" s="1"/>
  <c r="K42" i="13" s="1"/>
  <c r="K43" i="13" s="1"/>
  <c r="K44" i="13" s="1"/>
  <c r="K45" i="13" s="1"/>
  <c r="K46" i="13" s="1"/>
  <c r="K47" i="13" s="1"/>
  <c r="K48" i="13" s="1"/>
  <c r="K49" i="13" s="1"/>
  <c r="K50" i="13" s="1"/>
  <c r="K51" i="13" s="1"/>
  <c r="K52" i="13" s="1"/>
  <c r="K53" i="13" s="1"/>
  <c r="K54" i="13" s="1"/>
  <c r="K55" i="13" s="1"/>
  <c r="K56" i="13" s="1"/>
  <c r="K57" i="13" s="1"/>
  <c r="K58" i="13" s="1"/>
  <c r="K59" i="13" s="1"/>
  <c r="K60" i="13" s="1"/>
  <c r="K61" i="13" s="1"/>
  <c r="K62" i="13" s="1"/>
  <c r="K63" i="13" s="1"/>
  <c r="K64" i="13" s="1"/>
  <c r="K65" i="13" s="1"/>
  <c r="K66" i="13" s="1"/>
  <c r="K67" i="13" s="1"/>
  <c r="K68" i="13" s="1"/>
  <c r="K69" i="13" s="1"/>
  <c r="K70" i="13" s="1"/>
  <c r="K71" i="13" s="1"/>
  <c r="K72" i="13" s="1"/>
  <c r="K73" i="13" s="1"/>
  <c r="K74" i="13" s="1"/>
  <c r="K75" i="13" s="1"/>
  <c r="K76" i="13" s="1"/>
  <c r="K77" i="13" s="1"/>
  <c r="K78" i="13" s="1"/>
  <c r="K79" i="13" s="1"/>
  <c r="K80" i="13" s="1"/>
  <c r="K81" i="13" s="1"/>
  <c r="K82" i="13" s="1"/>
  <c r="K83" i="13" s="1"/>
  <c r="K84" i="13" s="1"/>
  <c r="K85" i="13" s="1"/>
  <c r="K86" i="13" s="1"/>
  <c r="K87" i="13" s="1"/>
  <c r="K88" i="13" s="1"/>
  <c r="K89" i="13" s="1"/>
  <c r="K90" i="13" s="1"/>
  <c r="K91" i="13" s="1"/>
  <c r="K92" i="13" s="1"/>
  <c r="K93" i="13" s="1"/>
  <c r="K94" i="13" s="1"/>
  <c r="K95" i="13" s="1"/>
  <c r="K96" i="13" s="1"/>
  <c r="K97" i="13" s="1"/>
  <c r="K98" i="13" s="1"/>
  <c r="K99" i="13" s="1"/>
  <c r="K100" i="13" s="1"/>
  <c r="K101" i="13" s="1"/>
  <c r="K102" i="13" s="1"/>
  <c r="K103" i="13" s="1"/>
  <c r="K104" i="13" s="1"/>
  <c r="K105" i="13" s="1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4" i="13"/>
  <c r="I5" i="13"/>
  <c r="I6" i="13" s="1"/>
  <c r="A50" i="13"/>
  <c r="D50" i="13"/>
  <c r="E50" i="13"/>
  <c r="F50" i="13"/>
  <c r="G50" i="13"/>
  <c r="H50" i="13"/>
  <c r="O50" i="13"/>
  <c r="A51" i="13"/>
  <c r="D51" i="13"/>
  <c r="E51" i="13"/>
  <c r="F51" i="13"/>
  <c r="G51" i="13"/>
  <c r="H51" i="13"/>
  <c r="O51" i="13"/>
  <c r="A52" i="13"/>
  <c r="D52" i="13"/>
  <c r="E52" i="13"/>
  <c r="F52" i="13"/>
  <c r="G52" i="13"/>
  <c r="H52" i="13"/>
  <c r="O52" i="13"/>
  <c r="P52" i="13" s="1"/>
  <c r="A53" i="13"/>
  <c r="D53" i="13"/>
  <c r="E53" i="13"/>
  <c r="F53" i="13"/>
  <c r="G53" i="13"/>
  <c r="H53" i="13"/>
  <c r="O53" i="13"/>
  <c r="P53" i="13" s="1"/>
  <c r="A54" i="13"/>
  <c r="D54" i="13"/>
  <c r="E54" i="13"/>
  <c r="F54" i="13"/>
  <c r="G54" i="13"/>
  <c r="H54" i="13"/>
  <c r="O54" i="13"/>
  <c r="A55" i="13"/>
  <c r="D55" i="13"/>
  <c r="E55" i="13"/>
  <c r="F55" i="13"/>
  <c r="G55" i="13"/>
  <c r="H55" i="13"/>
  <c r="O55" i="13"/>
  <c r="A56" i="13"/>
  <c r="D56" i="13"/>
  <c r="E56" i="13"/>
  <c r="F56" i="13"/>
  <c r="G56" i="13"/>
  <c r="H56" i="13"/>
  <c r="O56" i="13"/>
  <c r="A57" i="13"/>
  <c r="D57" i="13"/>
  <c r="E57" i="13"/>
  <c r="F57" i="13"/>
  <c r="G57" i="13"/>
  <c r="H57" i="13"/>
  <c r="O57" i="13"/>
  <c r="A58" i="13"/>
  <c r="D58" i="13"/>
  <c r="E58" i="13"/>
  <c r="F58" i="13"/>
  <c r="G58" i="13"/>
  <c r="H58" i="13"/>
  <c r="O58" i="13"/>
  <c r="A59" i="13"/>
  <c r="D59" i="13"/>
  <c r="E59" i="13"/>
  <c r="F59" i="13"/>
  <c r="G59" i="13"/>
  <c r="H59" i="13"/>
  <c r="O59" i="13"/>
  <c r="A60" i="13"/>
  <c r="D60" i="13"/>
  <c r="E60" i="13"/>
  <c r="F60" i="13"/>
  <c r="G60" i="13"/>
  <c r="H60" i="13"/>
  <c r="O60" i="13"/>
  <c r="A61" i="13"/>
  <c r="D61" i="13"/>
  <c r="E61" i="13"/>
  <c r="F61" i="13"/>
  <c r="G61" i="13"/>
  <c r="H61" i="13"/>
  <c r="O61" i="13"/>
  <c r="P61" i="13"/>
  <c r="A62" i="13"/>
  <c r="D62" i="13"/>
  <c r="E62" i="13"/>
  <c r="F62" i="13"/>
  <c r="G62" i="13"/>
  <c r="H62" i="13"/>
  <c r="O62" i="13"/>
  <c r="A63" i="13"/>
  <c r="D63" i="13"/>
  <c r="E63" i="13"/>
  <c r="F63" i="13"/>
  <c r="G63" i="13"/>
  <c r="H63" i="13"/>
  <c r="O63" i="13"/>
  <c r="A64" i="13"/>
  <c r="D64" i="13"/>
  <c r="E64" i="13"/>
  <c r="F64" i="13"/>
  <c r="G64" i="13"/>
  <c r="H64" i="13"/>
  <c r="O64" i="13"/>
  <c r="P64" i="13" s="1"/>
  <c r="A65" i="13"/>
  <c r="D65" i="13"/>
  <c r="E65" i="13"/>
  <c r="F65" i="13"/>
  <c r="G65" i="13"/>
  <c r="H65" i="13"/>
  <c r="O65" i="13"/>
  <c r="P65" i="13"/>
  <c r="A66" i="13"/>
  <c r="D66" i="13"/>
  <c r="E66" i="13"/>
  <c r="F66" i="13"/>
  <c r="G66" i="13"/>
  <c r="H66" i="13"/>
  <c r="O66" i="13"/>
  <c r="A67" i="13"/>
  <c r="D67" i="13"/>
  <c r="E67" i="13"/>
  <c r="F67" i="13"/>
  <c r="G67" i="13"/>
  <c r="H67" i="13"/>
  <c r="O67" i="13"/>
  <c r="A68" i="13"/>
  <c r="D68" i="13"/>
  <c r="E68" i="13"/>
  <c r="F68" i="13"/>
  <c r="G68" i="13"/>
  <c r="H68" i="13"/>
  <c r="O68" i="13"/>
  <c r="P68" i="13" s="1"/>
  <c r="A69" i="13"/>
  <c r="D69" i="13"/>
  <c r="E69" i="13"/>
  <c r="F69" i="13"/>
  <c r="G69" i="13"/>
  <c r="H69" i="13"/>
  <c r="O69" i="13"/>
  <c r="P69" i="13" s="1"/>
  <c r="A70" i="13"/>
  <c r="D70" i="13"/>
  <c r="E70" i="13"/>
  <c r="F70" i="13"/>
  <c r="G70" i="13"/>
  <c r="H70" i="13"/>
  <c r="O70" i="13"/>
  <c r="A71" i="13"/>
  <c r="D71" i="13"/>
  <c r="E71" i="13"/>
  <c r="F71" i="13"/>
  <c r="G71" i="13"/>
  <c r="H71" i="13"/>
  <c r="O71" i="13"/>
  <c r="A72" i="13"/>
  <c r="D72" i="13"/>
  <c r="E72" i="13"/>
  <c r="F72" i="13"/>
  <c r="G72" i="13"/>
  <c r="H72" i="13"/>
  <c r="O72" i="13"/>
  <c r="A73" i="13"/>
  <c r="D73" i="13"/>
  <c r="E73" i="13"/>
  <c r="F73" i="13"/>
  <c r="G73" i="13"/>
  <c r="H73" i="13"/>
  <c r="O73" i="13"/>
  <c r="A74" i="13"/>
  <c r="D74" i="13"/>
  <c r="E74" i="13"/>
  <c r="F74" i="13"/>
  <c r="G74" i="13"/>
  <c r="H74" i="13"/>
  <c r="O74" i="13"/>
  <c r="A75" i="13"/>
  <c r="D75" i="13"/>
  <c r="E75" i="13"/>
  <c r="F75" i="13"/>
  <c r="G75" i="13"/>
  <c r="H75" i="13"/>
  <c r="O75" i="13"/>
  <c r="A76" i="13"/>
  <c r="D76" i="13"/>
  <c r="E76" i="13"/>
  <c r="F76" i="13"/>
  <c r="G76" i="13"/>
  <c r="H76" i="13"/>
  <c r="O76" i="13"/>
  <c r="A77" i="13"/>
  <c r="D77" i="13"/>
  <c r="E77" i="13"/>
  <c r="F77" i="13"/>
  <c r="G77" i="13"/>
  <c r="H77" i="13"/>
  <c r="O77" i="13"/>
  <c r="A78" i="13"/>
  <c r="D78" i="13"/>
  <c r="E78" i="13"/>
  <c r="F78" i="13"/>
  <c r="G78" i="13"/>
  <c r="H78" i="13"/>
  <c r="O78" i="13"/>
  <c r="A79" i="13"/>
  <c r="D79" i="13"/>
  <c r="E79" i="13"/>
  <c r="F79" i="13"/>
  <c r="G79" i="13"/>
  <c r="H79" i="13"/>
  <c r="O79" i="13"/>
  <c r="A80" i="13"/>
  <c r="D80" i="13"/>
  <c r="E80" i="13"/>
  <c r="F80" i="13"/>
  <c r="G80" i="13"/>
  <c r="H80" i="13"/>
  <c r="O80" i="13"/>
  <c r="P80" i="13" s="1"/>
  <c r="A81" i="13"/>
  <c r="D81" i="13"/>
  <c r="E81" i="13"/>
  <c r="F81" i="13"/>
  <c r="G81" i="13"/>
  <c r="H81" i="13"/>
  <c r="O81" i="13"/>
  <c r="P81" i="13"/>
  <c r="A82" i="13"/>
  <c r="D82" i="13"/>
  <c r="E82" i="13"/>
  <c r="F82" i="13"/>
  <c r="G82" i="13"/>
  <c r="H82" i="13"/>
  <c r="O82" i="13"/>
  <c r="A83" i="13"/>
  <c r="D83" i="13"/>
  <c r="E83" i="13"/>
  <c r="F83" i="13"/>
  <c r="G83" i="13"/>
  <c r="H83" i="13"/>
  <c r="O83" i="13"/>
  <c r="A84" i="13"/>
  <c r="D84" i="13"/>
  <c r="E84" i="13"/>
  <c r="F84" i="13"/>
  <c r="G84" i="13"/>
  <c r="H84" i="13"/>
  <c r="O84" i="13"/>
  <c r="P84" i="13" s="1"/>
  <c r="A85" i="13"/>
  <c r="D85" i="13"/>
  <c r="E85" i="13"/>
  <c r="F85" i="13"/>
  <c r="G85" i="13"/>
  <c r="H85" i="13"/>
  <c r="O85" i="13"/>
  <c r="P85" i="13" s="1"/>
  <c r="A86" i="13"/>
  <c r="D86" i="13"/>
  <c r="E86" i="13"/>
  <c r="F86" i="13"/>
  <c r="G86" i="13"/>
  <c r="H86" i="13"/>
  <c r="O86" i="13"/>
  <c r="A87" i="13"/>
  <c r="D87" i="13"/>
  <c r="E87" i="13"/>
  <c r="F87" i="13"/>
  <c r="G87" i="13"/>
  <c r="H87" i="13"/>
  <c r="O87" i="13"/>
  <c r="A88" i="13"/>
  <c r="D88" i="13"/>
  <c r="E88" i="13"/>
  <c r="F88" i="13"/>
  <c r="G88" i="13"/>
  <c r="H88" i="13"/>
  <c r="O88" i="13"/>
  <c r="A89" i="13"/>
  <c r="D89" i="13"/>
  <c r="E89" i="13"/>
  <c r="F89" i="13"/>
  <c r="G89" i="13"/>
  <c r="H89" i="13"/>
  <c r="O89" i="13"/>
  <c r="A90" i="13"/>
  <c r="D90" i="13"/>
  <c r="E90" i="13"/>
  <c r="F90" i="13"/>
  <c r="G90" i="13"/>
  <c r="H90" i="13"/>
  <c r="O90" i="13"/>
  <c r="A91" i="13"/>
  <c r="D91" i="13"/>
  <c r="E91" i="13"/>
  <c r="F91" i="13"/>
  <c r="G91" i="13"/>
  <c r="H91" i="13"/>
  <c r="O91" i="13"/>
  <c r="A92" i="13"/>
  <c r="D92" i="13"/>
  <c r="E92" i="13"/>
  <c r="F92" i="13"/>
  <c r="G92" i="13"/>
  <c r="H92" i="13"/>
  <c r="O92" i="13"/>
  <c r="A93" i="13"/>
  <c r="D93" i="13"/>
  <c r="E93" i="13"/>
  <c r="F93" i="13"/>
  <c r="G93" i="13"/>
  <c r="H93" i="13"/>
  <c r="O93" i="13"/>
  <c r="A94" i="13"/>
  <c r="D94" i="13"/>
  <c r="E94" i="13"/>
  <c r="F94" i="13"/>
  <c r="G94" i="13"/>
  <c r="H94" i="13"/>
  <c r="O94" i="13"/>
  <c r="A95" i="13"/>
  <c r="D95" i="13"/>
  <c r="E95" i="13"/>
  <c r="F95" i="13"/>
  <c r="G95" i="13"/>
  <c r="H95" i="13"/>
  <c r="O95" i="13"/>
  <c r="A96" i="13"/>
  <c r="D96" i="13"/>
  <c r="E96" i="13"/>
  <c r="F96" i="13"/>
  <c r="G96" i="13"/>
  <c r="H96" i="13"/>
  <c r="O96" i="13"/>
  <c r="A97" i="13"/>
  <c r="D97" i="13"/>
  <c r="E97" i="13"/>
  <c r="F97" i="13"/>
  <c r="G97" i="13"/>
  <c r="H97" i="13"/>
  <c r="O97" i="13"/>
  <c r="P97" i="13"/>
  <c r="A98" i="13"/>
  <c r="D98" i="13"/>
  <c r="E98" i="13"/>
  <c r="F98" i="13"/>
  <c r="G98" i="13"/>
  <c r="H98" i="13"/>
  <c r="O98" i="13"/>
  <c r="A99" i="13"/>
  <c r="D99" i="13"/>
  <c r="E99" i="13"/>
  <c r="F99" i="13"/>
  <c r="G99" i="13"/>
  <c r="H99" i="13"/>
  <c r="O99" i="13"/>
  <c r="A100" i="13"/>
  <c r="D100" i="13"/>
  <c r="E100" i="13"/>
  <c r="F100" i="13"/>
  <c r="G100" i="13"/>
  <c r="H100" i="13"/>
  <c r="O100" i="13"/>
  <c r="P100" i="13" s="1"/>
  <c r="A101" i="13"/>
  <c r="D101" i="13"/>
  <c r="E101" i="13"/>
  <c r="F101" i="13"/>
  <c r="G101" i="13"/>
  <c r="H101" i="13"/>
  <c r="O101" i="13"/>
  <c r="P101" i="13" s="1"/>
  <c r="A102" i="13"/>
  <c r="D102" i="13"/>
  <c r="E102" i="13"/>
  <c r="F102" i="13"/>
  <c r="G102" i="13"/>
  <c r="H102" i="13"/>
  <c r="O102" i="13"/>
  <c r="A103" i="13"/>
  <c r="D103" i="13"/>
  <c r="E103" i="13"/>
  <c r="F103" i="13"/>
  <c r="G103" i="13"/>
  <c r="H103" i="13"/>
  <c r="O103" i="13"/>
  <c r="A104" i="13"/>
  <c r="D104" i="13"/>
  <c r="E104" i="13"/>
  <c r="F104" i="13"/>
  <c r="G104" i="13"/>
  <c r="H104" i="13"/>
  <c r="O104" i="13"/>
  <c r="A105" i="13"/>
  <c r="D105" i="13"/>
  <c r="E105" i="13"/>
  <c r="F105" i="13"/>
  <c r="G105" i="13"/>
  <c r="H105" i="13"/>
  <c r="O105" i="13"/>
  <c r="O4" i="13"/>
  <c r="L4" i="13"/>
  <c r="Q1" i="15"/>
  <c r="P343" i="15"/>
  <c r="O343" i="15"/>
  <c r="L343" i="15"/>
  <c r="F343" i="15"/>
  <c r="E343" i="15"/>
  <c r="D343" i="15"/>
  <c r="A343" i="15"/>
  <c r="P342" i="15"/>
  <c r="O342" i="15"/>
  <c r="L342" i="15"/>
  <c r="F342" i="15"/>
  <c r="E342" i="15"/>
  <c r="D342" i="15"/>
  <c r="A342" i="15"/>
  <c r="P341" i="15"/>
  <c r="O341" i="15"/>
  <c r="L341" i="15"/>
  <c r="F341" i="15"/>
  <c r="E341" i="15"/>
  <c r="D341" i="15"/>
  <c r="A341" i="15"/>
  <c r="P340" i="15"/>
  <c r="O340" i="15"/>
  <c r="L340" i="15"/>
  <c r="F340" i="15"/>
  <c r="E340" i="15"/>
  <c r="D340" i="15"/>
  <c r="A340" i="15"/>
  <c r="P339" i="15"/>
  <c r="O339" i="15"/>
  <c r="L339" i="15"/>
  <c r="F339" i="15"/>
  <c r="E339" i="15"/>
  <c r="D339" i="15"/>
  <c r="A339" i="15"/>
  <c r="P338" i="15"/>
  <c r="O338" i="15"/>
  <c r="L338" i="15"/>
  <c r="F338" i="15"/>
  <c r="E338" i="15"/>
  <c r="D338" i="15"/>
  <c r="A338" i="15"/>
  <c r="P337" i="15"/>
  <c r="O337" i="15"/>
  <c r="L337" i="15"/>
  <c r="F337" i="15"/>
  <c r="E337" i="15"/>
  <c r="D337" i="15"/>
  <c r="A337" i="15"/>
  <c r="P336" i="15"/>
  <c r="O336" i="15"/>
  <c r="L336" i="15"/>
  <c r="F336" i="15"/>
  <c r="E336" i="15"/>
  <c r="D336" i="15"/>
  <c r="A336" i="15"/>
  <c r="P335" i="15"/>
  <c r="O335" i="15"/>
  <c r="L335" i="15"/>
  <c r="F335" i="15"/>
  <c r="E335" i="15"/>
  <c r="D335" i="15"/>
  <c r="A335" i="15"/>
  <c r="P334" i="15"/>
  <c r="O334" i="15"/>
  <c r="L334" i="15"/>
  <c r="F334" i="15"/>
  <c r="E334" i="15"/>
  <c r="D334" i="15"/>
  <c r="A334" i="15"/>
  <c r="P333" i="15"/>
  <c r="O333" i="15"/>
  <c r="L333" i="15"/>
  <c r="F333" i="15"/>
  <c r="E333" i="15"/>
  <c r="D333" i="15"/>
  <c r="A333" i="15"/>
  <c r="P332" i="15"/>
  <c r="O332" i="15"/>
  <c r="L332" i="15"/>
  <c r="F332" i="15"/>
  <c r="E332" i="15"/>
  <c r="D332" i="15"/>
  <c r="A332" i="15"/>
  <c r="P331" i="15"/>
  <c r="O331" i="15"/>
  <c r="L331" i="15"/>
  <c r="F331" i="15"/>
  <c r="E331" i="15"/>
  <c r="D331" i="15"/>
  <c r="A331" i="15"/>
  <c r="P330" i="15"/>
  <c r="O330" i="15"/>
  <c r="L330" i="15"/>
  <c r="F330" i="15"/>
  <c r="E330" i="15"/>
  <c r="D330" i="15"/>
  <c r="A330" i="15"/>
  <c r="P329" i="15"/>
  <c r="O329" i="15"/>
  <c r="L329" i="15"/>
  <c r="F329" i="15"/>
  <c r="E329" i="15"/>
  <c r="D329" i="15"/>
  <c r="A329" i="15"/>
  <c r="P328" i="15"/>
  <c r="O328" i="15"/>
  <c r="L328" i="15"/>
  <c r="F328" i="15"/>
  <c r="E328" i="15"/>
  <c r="D328" i="15"/>
  <c r="A328" i="15"/>
  <c r="P327" i="15"/>
  <c r="O327" i="15"/>
  <c r="L327" i="15"/>
  <c r="F327" i="15"/>
  <c r="E327" i="15"/>
  <c r="D327" i="15"/>
  <c r="A327" i="15"/>
  <c r="P326" i="15"/>
  <c r="O326" i="15"/>
  <c r="L326" i="15"/>
  <c r="F326" i="15"/>
  <c r="E326" i="15"/>
  <c r="D326" i="15"/>
  <c r="A326" i="15"/>
  <c r="P325" i="15"/>
  <c r="O325" i="15"/>
  <c r="L325" i="15"/>
  <c r="F325" i="15"/>
  <c r="E325" i="15"/>
  <c r="D325" i="15"/>
  <c r="A325" i="15"/>
  <c r="P324" i="15"/>
  <c r="O324" i="15"/>
  <c r="L324" i="15"/>
  <c r="F324" i="15"/>
  <c r="E324" i="15"/>
  <c r="D324" i="15"/>
  <c r="A324" i="15"/>
  <c r="P323" i="15"/>
  <c r="O323" i="15"/>
  <c r="L323" i="15"/>
  <c r="F323" i="15"/>
  <c r="E323" i="15"/>
  <c r="D323" i="15"/>
  <c r="A323" i="15"/>
  <c r="P322" i="15"/>
  <c r="O322" i="15"/>
  <c r="L322" i="15"/>
  <c r="F322" i="15"/>
  <c r="E322" i="15"/>
  <c r="D322" i="15"/>
  <c r="A322" i="15"/>
  <c r="P321" i="15"/>
  <c r="O321" i="15"/>
  <c r="L321" i="15"/>
  <c r="F321" i="15"/>
  <c r="E321" i="15"/>
  <c r="D321" i="15"/>
  <c r="A321" i="15"/>
  <c r="P320" i="15"/>
  <c r="O320" i="15"/>
  <c r="L320" i="15"/>
  <c r="F320" i="15"/>
  <c r="E320" i="15"/>
  <c r="D320" i="15"/>
  <c r="A320" i="15"/>
  <c r="P319" i="15"/>
  <c r="O319" i="15"/>
  <c r="L319" i="15"/>
  <c r="F319" i="15"/>
  <c r="E319" i="15"/>
  <c r="D319" i="15"/>
  <c r="A319" i="15"/>
  <c r="P318" i="15"/>
  <c r="O318" i="15"/>
  <c r="L318" i="15"/>
  <c r="F318" i="15"/>
  <c r="E318" i="15"/>
  <c r="D318" i="15"/>
  <c r="A318" i="15"/>
  <c r="P317" i="15"/>
  <c r="O317" i="15"/>
  <c r="L317" i="15"/>
  <c r="F317" i="15"/>
  <c r="E317" i="15"/>
  <c r="D317" i="15"/>
  <c r="A317" i="15"/>
  <c r="P316" i="15"/>
  <c r="O316" i="15"/>
  <c r="L316" i="15"/>
  <c r="F316" i="15"/>
  <c r="E316" i="15"/>
  <c r="D316" i="15"/>
  <c r="A316" i="15"/>
  <c r="P315" i="15"/>
  <c r="O315" i="15"/>
  <c r="L315" i="15"/>
  <c r="F315" i="15"/>
  <c r="E315" i="15"/>
  <c r="D315" i="15"/>
  <c r="A315" i="15"/>
  <c r="P314" i="15"/>
  <c r="O314" i="15"/>
  <c r="L314" i="15"/>
  <c r="F314" i="15"/>
  <c r="E314" i="15"/>
  <c r="D314" i="15"/>
  <c r="A314" i="15"/>
  <c r="P313" i="15"/>
  <c r="O313" i="15"/>
  <c r="L313" i="15"/>
  <c r="F313" i="15"/>
  <c r="E313" i="15"/>
  <c r="D313" i="15"/>
  <c r="A313" i="15"/>
  <c r="P312" i="15"/>
  <c r="O312" i="15"/>
  <c r="L312" i="15"/>
  <c r="F312" i="15"/>
  <c r="E312" i="15"/>
  <c r="D312" i="15"/>
  <c r="A312" i="15"/>
  <c r="P311" i="15"/>
  <c r="O311" i="15"/>
  <c r="L311" i="15"/>
  <c r="F311" i="15"/>
  <c r="E311" i="15"/>
  <c r="D311" i="15"/>
  <c r="A311" i="15"/>
  <c r="P310" i="15"/>
  <c r="O310" i="15"/>
  <c r="L310" i="15"/>
  <c r="F310" i="15"/>
  <c r="E310" i="15"/>
  <c r="D310" i="15"/>
  <c r="A310" i="15"/>
  <c r="P309" i="15"/>
  <c r="O309" i="15"/>
  <c r="L309" i="15"/>
  <c r="F309" i="15"/>
  <c r="E309" i="15"/>
  <c r="D309" i="15"/>
  <c r="A309" i="15"/>
  <c r="P308" i="15"/>
  <c r="O308" i="15"/>
  <c r="L308" i="15"/>
  <c r="F308" i="15"/>
  <c r="E308" i="15"/>
  <c r="D308" i="15"/>
  <c r="A308" i="15"/>
  <c r="P307" i="15"/>
  <c r="O307" i="15"/>
  <c r="L307" i="15"/>
  <c r="F307" i="15"/>
  <c r="E307" i="15"/>
  <c r="D307" i="15"/>
  <c r="A307" i="15"/>
  <c r="P306" i="15"/>
  <c r="O306" i="15"/>
  <c r="L306" i="15"/>
  <c r="F306" i="15"/>
  <c r="E306" i="15"/>
  <c r="D306" i="15"/>
  <c r="A306" i="15"/>
  <c r="P305" i="15"/>
  <c r="O305" i="15"/>
  <c r="L305" i="15"/>
  <c r="F305" i="15"/>
  <c r="E305" i="15"/>
  <c r="D305" i="15"/>
  <c r="A305" i="15"/>
  <c r="P304" i="15"/>
  <c r="O304" i="15"/>
  <c r="L304" i="15"/>
  <c r="F304" i="15"/>
  <c r="E304" i="15"/>
  <c r="D304" i="15"/>
  <c r="A304" i="15"/>
  <c r="P303" i="15"/>
  <c r="O303" i="15"/>
  <c r="L303" i="15"/>
  <c r="F303" i="15"/>
  <c r="E303" i="15"/>
  <c r="D303" i="15"/>
  <c r="A303" i="15"/>
  <c r="P302" i="15"/>
  <c r="O302" i="15"/>
  <c r="L302" i="15"/>
  <c r="F302" i="15"/>
  <c r="E302" i="15"/>
  <c r="D302" i="15"/>
  <c r="A302" i="15"/>
  <c r="P301" i="15"/>
  <c r="O301" i="15"/>
  <c r="L301" i="15"/>
  <c r="F301" i="15"/>
  <c r="E301" i="15"/>
  <c r="D301" i="15"/>
  <c r="A301" i="15"/>
  <c r="P300" i="15"/>
  <c r="O300" i="15"/>
  <c r="L300" i="15"/>
  <c r="F300" i="15"/>
  <c r="E300" i="15"/>
  <c r="D300" i="15"/>
  <c r="A300" i="15"/>
  <c r="P299" i="15"/>
  <c r="O299" i="15"/>
  <c r="L299" i="15"/>
  <c r="F299" i="15"/>
  <c r="E299" i="15"/>
  <c r="D299" i="15"/>
  <c r="A299" i="15"/>
  <c r="P298" i="15"/>
  <c r="O298" i="15"/>
  <c r="L298" i="15"/>
  <c r="F298" i="15"/>
  <c r="E298" i="15"/>
  <c r="D298" i="15"/>
  <c r="A298" i="15"/>
  <c r="Q297" i="15"/>
  <c r="P297" i="15"/>
  <c r="O297" i="15"/>
  <c r="L297" i="15"/>
  <c r="F297" i="15"/>
  <c r="E297" i="15"/>
  <c r="D297" i="15"/>
  <c r="A297" i="15"/>
  <c r="Q296" i="15"/>
  <c r="P296" i="15"/>
  <c r="O296" i="15"/>
  <c r="L296" i="15"/>
  <c r="F296" i="15"/>
  <c r="E296" i="15"/>
  <c r="D296" i="15"/>
  <c r="A296" i="15"/>
  <c r="Q295" i="15"/>
  <c r="P295" i="15"/>
  <c r="O295" i="15"/>
  <c r="L295" i="15"/>
  <c r="F295" i="15"/>
  <c r="E295" i="15"/>
  <c r="D295" i="15"/>
  <c r="A295" i="15"/>
  <c r="Q294" i="15"/>
  <c r="P294" i="15"/>
  <c r="O294" i="15"/>
  <c r="L294" i="15"/>
  <c r="F294" i="15"/>
  <c r="E294" i="15"/>
  <c r="D294" i="15"/>
  <c r="A294" i="15"/>
  <c r="Q293" i="15"/>
  <c r="P293" i="15"/>
  <c r="O293" i="15"/>
  <c r="L293" i="15"/>
  <c r="F293" i="15"/>
  <c r="E293" i="15"/>
  <c r="D293" i="15"/>
  <c r="A293" i="15"/>
  <c r="Q292" i="15"/>
  <c r="P292" i="15"/>
  <c r="O292" i="15"/>
  <c r="L292" i="15"/>
  <c r="F292" i="15"/>
  <c r="E292" i="15"/>
  <c r="D292" i="15"/>
  <c r="A292" i="15"/>
  <c r="Q291" i="15"/>
  <c r="P291" i="15"/>
  <c r="O291" i="15"/>
  <c r="L291" i="15"/>
  <c r="F291" i="15"/>
  <c r="E291" i="15"/>
  <c r="D291" i="15"/>
  <c r="A291" i="15"/>
  <c r="Q290" i="15"/>
  <c r="P290" i="15"/>
  <c r="O290" i="15"/>
  <c r="L290" i="15"/>
  <c r="F290" i="15"/>
  <c r="E290" i="15"/>
  <c r="D290" i="15"/>
  <c r="A290" i="15"/>
  <c r="Q289" i="15"/>
  <c r="P289" i="15"/>
  <c r="O289" i="15"/>
  <c r="L289" i="15"/>
  <c r="F289" i="15"/>
  <c r="E289" i="15"/>
  <c r="D289" i="15"/>
  <c r="A289" i="15"/>
  <c r="Q288" i="15"/>
  <c r="P288" i="15"/>
  <c r="O288" i="15"/>
  <c r="L288" i="15"/>
  <c r="F288" i="15"/>
  <c r="E288" i="15"/>
  <c r="D288" i="15"/>
  <c r="A288" i="15"/>
  <c r="Q287" i="15"/>
  <c r="P287" i="15"/>
  <c r="O287" i="15"/>
  <c r="L287" i="15"/>
  <c r="F287" i="15"/>
  <c r="E287" i="15"/>
  <c r="D287" i="15"/>
  <c r="A287" i="15"/>
  <c r="Q286" i="15"/>
  <c r="P286" i="15"/>
  <c r="O286" i="15"/>
  <c r="L286" i="15"/>
  <c r="F286" i="15"/>
  <c r="E286" i="15"/>
  <c r="D286" i="15"/>
  <c r="A286" i="15"/>
  <c r="Q285" i="15"/>
  <c r="P285" i="15"/>
  <c r="O285" i="15"/>
  <c r="L285" i="15"/>
  <c r="F285" i="15"/>
  <c r="E285" i="15"/>
  <c r="D285" i="15"/>
  <c r="A285" i="15"/>
  <c r="Q284" i="15"/>
  <c r="P284" i="15"/>
  <c r="O284" i="15"/>
  <c r="L284" i="15"/>
  <c r="F284" i="15"/>
  <c r="E284" i="15"/>
  <c r="D284" i="15"/>
  <c r="A284" i="15"/>
  <c r="Q283" i="15"/>
  <c r="P283" i="15"/>
  <c r="O283" i="15"/>
  <c r="L283" i="15"/>
  <c r="F283" i="15"/>
  <c r="E283" i="15"/>
  <c r="D283" i="15"/>
  <c r="A283" i="15"/>
  <c r="Q282" i="15"/>
  <c r="P282" i="15"/>
  <c r="O282" i="15"/>
  <c r="L282" i="15"/>
  <c r="F282" i="15"/>
  <c r="E282" i="15"/>
  <c r="D282" i="15"/>
  <c r="A282" i="15"/>
  <c r="Q281" i="15"/>
  <c r="P281" i="15"/>
  <c r="O281" i="15"/>
  <c r="L281" i="15"/>
  <c r="F281" i="15"/>
  <c r="E281" i="15"/>
  <c r="D281" i="15"/>
  <c r="A281" i="15"/>
  <c r="Q280" i="15"/>
  <c r="P280" i="15"/>
  <c r="O280" i="15"/>
  <c r="L280" i="15"/>
  <c r="F280" i="15"/>
  <c r="E280" i="15"/>
  <c r="D280" i="15"/>
  <c r="A280" i="15"/>
  <c r="Q279" i="15"/>
  <c r="P279" i="15"/>
  <c r="O279" i="15"/>
  <c r="L279" i="15"/>
  <c r="F279" i="15"/>
  <c r="E279" i="15"/>
  <c r="D279" i="15"/>
  <c r="A279" i="15"/>
  <c r="Q278" i="15"/>
  <c r="P278" i="15"/>
  <c r="O278" i="15"/>
  <c r="L278" i="15"/>
  <c r="F278" i="15"/>
  <c r="E278" i="15"/>
  <c r="D278" i="15"/>
  <c r="A278" i="15"/>
  <c r="Q277" i="15"/>
  <c r="P277" i="15"/>
  <c r="O277" i="15"/>
  <c r="L277" i="15"/>
  <c r="F277" i="15"/>
  <c r="E277" i="15"/>
  <c r="D277" i="15"/>
  <c r="A277" i="15"/>
  <c r="Q276" i="15"/>
  <c r="P276" i="15"/>
  <c r="O276" i="15"/>
  <c r="L276" i="15"/>
  <c r="F276" i="15"/>
  <c r="E276" i="15"/>
  <c r="D276" i="15"/>
  <c r="A276" i="15"/>
  <c r="Q275" i="15"/>
  <c r="P275" i="15"/>
  <c r="O275" i="15"/>
  <c r="L275" i="15"/>
  <c r="F275" i="15"/>
  <c r="E275" i="15"/>
  <c r="D275" i="15"/>
  <c r="A275" i="15"/>
  <c r="Q274" i="15"/>
  <c r="P274" i="15"/>
  <c r="O274" i="15"/>
  <c r="L274" i="15"/>
  <c r="F274" i="15"/>
  <c r="E274" i="15"/>
  <c r="D274" i="15"/>
  <c r="A274" i="15"/>
  <c r="Q273" i="15"/>
  <c r="P273" i="15"/>
  <c r="O273" i="15"/>
  <c r="L273" i="15"/>
  <c r="F273" i="15"/>
  <c r="E273" i="15"/>
  <c r="D273" i="15"/>
  <c r="A273" i="15"/>
  <c r="Q272" i="15"/>
  <c r="P272" i="15"/>
  <c r="O272" i="15"/>
  <c r="L272" i="15"/>
  <c r="F272" i="15"/>
  <c r="E272" i="15"/>
  <c r="D272" i="15"/>
  <c r="A272" i="15"/>
  <c r="Q271" i="15"/>
  <c r="P271" i="15"/>
  <c r="O271" i="15"/>
  <c r="L271" i="15"/>
  <c r="F271" i="15"/>
  <c r="E271" i="15"/>
  <c r="D271" i="15"/>
  <c r="A271" i="15"/>
  <c r="Q270" i="15"/>
  <c r="P270" i="15"/>
  <c r="O270" i="15"/>
  <c r="L270" i="15"/>
  <c r="F270" i="15"/>
  <c r="E270" i="15"/>
  <c r="D270" i="15"/>
  <c r="A270" i="15"/>
  <c r="Q269" i="15"/>
  <c r="P269" i="15"/>
  <c r="O269" i="15"/>
  <c r="L269" i="15"/>
  <c r="F269" i="15"/>
  <c r="E269" i="15"/>
  <c r="D269" i="15"/>
  <c r="A269" i="15"/>
  <c r="Q268" i="15"/>
  <c r="P268" i="15"/>
  <c r="O268" i="15"/>
  <c r="L268" i="15"/>
  <c r="F268" i="15"/>
  <c r="E268" i="15"/>
  <c r="D268" i="15"/>
  <c r="A268" i="15"/>
  <c r="Q267" i="15"/>
  <c r="P267" i="15"/>
  <c r="O267" i="15"/>
  <c r="L267" i="15"/>
  <c r="F267" i="15"/>
  <c r="E267" i="15"/>
  <c r="D267" i="15"/>
  <c r="A267" i="15"/>
  <c r="Q266" i="15"/>
  <c r="P266" i="15"/>
  <c r="O266" i="15"/>
  <c r="L266" i="15"/>
  <c r="F266" i="15"/>
  <c r="E266" i="15"/>
  <c r="D266" i="15"/>
  <c r="A266" i="15"/>
  <c r="Q265" i="15"/>
  <c r="P265" i="15"/>
  <c r="O265" i="15"/>
  <c r="L265" i="15"/>
  <c r="F265" i="15"/>
  <c r="E265" i="15"/>
  <c r="D265" i="15"/>
  <c r="A265" i="15"/>
  <c r="Q264" i="15"/>
  <c r="P264" i="15"/>
  <c r="O264" i="15"/>
  <c r="L264" i="15"/>
  <c r="F264" i="15"/>
  <c r="E264" i="15"/>
  <c r="D264" i="15"/>
  <c r="A264" i="15"/>
  <c r="Q263" i="15"/>
  <c r="P263" i="15"/>
  <c r="O263" i="15"/>
  <c r="L263" i="15"/>
  <c r="F263" i="15"/>
  <c r="E263" i="15"/>
  <c r="D263" i="15"/>
  <c r="A263" i="15"/>
  <c r="Q262" i="15"/>
  <c r="P262" i="15"/>
  <c r="O262" i="15"/>
  <c r="L262" i="15"/>
  <c r="F262" i="15"/>
  <c r="E262" i="15"/>
  <c r="D262" i="15"/>
  <c r="A262" i="15"/>
  <c r="Q261" i="15"/>
  <c r="P261" i="15"/>
  <c r="O261" i="15"/>
  <c r="L261" i="15"/>
  <c r="F261" i="15"/>
  <c r="E261" i="15"/>
  <c r="D261" i="15"/>
  <c r="A261" i="15"/>
  <c r="Q260" i="15"/>
  <c r="P260" i="15"/>
  <c r="O260" i="15"/>
  <c r="L260" i="15"/>
  <c r="F260" i="15"/>
  <c r="E260" i="15"/>
  <c r="D260" i="15"/>
  <c r="A260" i="15"/>
  <c r="Q259" i="15"/>
  <c r="P259" i="15"/>
  <c r="O259" i="15"/>
  <c r="L259" i="15"/>
  <c r="F259" i="15"/>
  <c r="E259" i="15"/>
  <c r="D259" i="15"/>
  <c r="A259" i="15"/>
  <c r="Q258" i="15"/>
  <c r="P258" i="15"/>
  <c r="O258" i="15"/>
  <c r="L258" i="15"/>
  <c r="F258" i="15"/>
  <c r="E258" i="15"/>
  <c r="D258" i="15"/>
  <c r="A258" i="15"/>
  <c r="Q257" i="15"/>
  <c r="P257" i="15"/>
  <c r="O257" i="15"/>
  <c r="L257" i="15"/>
  <c r="F257" i="15"/>
  <c r="E257" i="15"/>
  <c r="D257" i="15"/>
  <c r="A257" i="15"/>
  <c r="Q256" i="15"/>
  <c r="P256" i="15"/>
  <c r="O256" i="15"/>
  <c r="L256" i="15"/>
  <c r="F256" i="15"/>
  <c r="E256" i="15"/>
  <c r="D256" i="15"/>
  <c r="A256" i="15"/>
  <c r="Q255" i="15"/>
  <c r="P255" i="15"/>
  <c r="O255" i="15"/>
  <c r="L255" i="15"/>
  <c r="F255" i="15"/>
  <c r="E255" i="15"/>
  <c r="D255" i="15"/>
  <c r="A255" i="15"/>
  <c r="Q254" i="15"/>
  <c r="P254" i="15"/>
  <c r="O254" i="15"/>
  <c r="L254" i="15"/>
  <c r="F254" i="15"/>
  <c r="E254" i="15"/>
  <c r="D254" i="15"/>
  <c r="A254" i="15"/>
  <c r="Q253" i="15"/>
  <c r="P253" i="15"/>
  <c r="O253" i="15"/>
  <c r="L253" i="15"/>
  <c r="F253" i="15"/>
  <c r="E253" i="15"/>
  <c r="D253" i="15"/>
  <c r="A253" i="15"/>
  <c r="Q252" i="15"/>
  <c r="P252" i="15"/>
  <c r="O252" i="15"/>
  <c r="L252" i="15"/>
  <c r="F252" i="15"/>
  <c r="E252" i="15"/>
  <c r="D252" i="15"/>
  <c r="A252" i="15"/>
  <c r="Q251" i="15"/>
  <c r="P251" i="15"/>
  <c r="O251" i="15"/>
  <c r="L251" i="15"/>
  <c r="F251" i="15"/>
  <c r="E251" i="15"/>
  <c r="D251" i="15"/>
  <c r="A251" i="15"/>
  <c r="Q250" i="15"/>
  <c r="P250" i="15"/>
  <c r="O250" i="15"/>
  <c r="L250" i="15"/>
  <c r="F250" i="15"/>
  <c r="E250" i="15"/>
  <c r="D250" i="15"/>
  <c r="A250" i="15"/>
  <c r="Q249" i="15"/>
  <c r="P249" i="15"/>
  <c r="O249" i="15"/>
  <c r="L249" i="15"/>
  <c r="F249" i="15"/>
  <c r="E249" i="15"/>
  <c r="D249" i="15"/>
  <c r="A249" i="15"/>
  <c r="Q248" i="15"/>
  <c r="P248" i="15"/>
  <c r="O248" i="15"/>
  <c r="L248" i="15"/>
  <c r="F248" i="15"/>
  <c r="E248" i="15"/>
  <c r="D248" i="15"/>
  <c r="A248" i="15"/>
  <c r="Q247" i="15"/>
  <c r="P247" i="15"/>
  <c r="O247" i="15"/>
  <c r="L247" i="15"/>
  <c r="F247" i="15"/>
  <c r="E247" i="15"/>
  <c r="D247" i="15"/>
  <c r="A247" i="15"/>
  <c r="Q246" i="15"/>
  <c r="P246" i="15"/>
  <c r="O246" i="15"/>
  <c r="L246" i="15"/>
  <c r="F246" i="15"/>
  <c r="E246" i="15"/>
  <c r="D246" i="15"/>
  <c r="A246" i="15"/>
  <c r="Q245" i="15"/>
  <c r="P245" i="15"/>
  <c r="O245" i="15"/>
  <c r="L245" i="15"/>
  <c r="F245" i="15"/>
  <c r="E245" i="15"/>
  <c r="D245" i="15"/>
  <c r="A245" i="15"/>
  <c r="Q244" i="15"/>
  <c r="P244" i="15"/>
  <c r="O244" i="15"/>
  <c r="L244" i="15"/>
  <c r="F244" i="15"/>
  <c r="E244" i="15"/>
  <c r="D244" i="15"/>
  <c r="A244" i="15"/>
  <c r="Q243" i="15"/>
  <c r="P243" i="15"/>
  <c r="O243" i="15"/>
  <c r="L243" i="15"/>
  <c r="F243" i="15"/>
  <c r="E243" i="15"/>
  <c r="D243" i="15"/>
  <c r="A243" i="15"/>
  <c r="Q242" i="15"/>
  <c r="P242" i="15"/>
  <c r="O242" i="15"/>
  <c r="L242" i="15"/>
  <c r="F242" i="15"/>
  <c r="E242" i="15"/>
  <c r="D242" i="15"/>
  <c r="A242" i="15"/>
  <c r="Q241" i="15"/>
  <c r="P241" i="15"/>
  <c r="O241" i="15"/>
  <c r="L241" i="15"/>
  <c r="F241" i="15"/>
  <c r="E241" i="15"/>
  <c r="D241" i="15"/>
  <c r="A241" i="15"/>
  <c r="Q240" i="15"/>
  <c r="P240" i="15"/>
  <c r="O240" i="15"/>
  <c r="L240" i="15"/>
  <c r="F240" i="15"/>
  <c r="E240" i="15"/>
  <c r="D240" i="15"/>
  <c r="A240" i="15"/>
  <c r="Q239" i="15"/>
  <c r="P239" i="15"/>
  <c r="O239" i="15"/>
  <c r="L239" i="15"/>
  <c r="F239" i="15"/>
  <c r="E239" i="15"/>
  <c r="D239" i="15"/>
  <c r="A239" i="15"/>
  <c r="Q238" i="15"/>
  <c r="P238" i="15"/>
  <c r="O238" i="15"/>
  <c r="L238" i="15"/>
  <c r="F238" i="15"/>
  <c r="E238" i="15"/>
  <c r="D238" i="15"/>
  <c r="A238" i="15"/>
  <c r="Q237" i="15"/>
  <c r="P237" i="15"/>
  <c r="O237" i="15"/>
  <c r="L237" i="15"/>
  <c r="F237" i="15"/>
  <c r="E237" i="15"/>
  <c r="D237" i="15"/>
  <c r="A237" i="15"/>
  <c r="Q236" i="15"/>
  <c r="P236" i="15"/>
  <c r="O236" i="15"/>
  <c r="L236" i="15"/>
  <c r="F236" i="15"/>
  <c r="E236" i="15"/>
  <c r="D236" i="15"/>
  <c r="A236" i="15"/>
  <c r="Q235" i="15"/>
  <c r="P235" i="15"/>
  <c r="O235" i="15"/>
  <c r="L235" i="15"/>
  <c r="F235" i="15"/>
  <c r="E235" i="15"/>
  <c r="D235" i="15"/>
  <c r="A235" i="15"/>
  <c r="Q234" i="15"/>
  <c r="P234" i="15"/>
  <c r="O234" i="15"/>
  <c r="L234" i="15"/>
  <c r="F234" i="15"/>
  <c r="E234" i="15"/>
  <c r="D234" i="15"/>
  <c r="A234" i="15"/>
  <c r="Q233" i="15"/>
  <c r="P233" i="15"/>
  <c r="O233" i="15"/>
  <c r="L233" i="15"/>
  <c r="F233" i="15"/>
  <c r="E233" i="15"/>
  <c r="D233" i="15"/>
  <c r="A233" i="15"/>
  <c r="Q232" i="15"/>
  <c r="P232" i="15"/>
  <c r="O232" i="15"/>
  <c r="L232" i="15"/>
  <c r="F232" i="15"/>
  <c r="E232" i="15"/>
  <c r="D232" i="15"/>
  <c r="A232" i="15"/>
  <c r="Q231" i="15"/>
  <c r="P231" i="15"/>
  <c r="O231" i="15"/>
  <c r="L231" i="15"/>
  <c r="F231" i="15"/>
  <c r="E231" i="15"/>
  <c r="D231" i="15"/>
  <c r="A231" i="15"/>
  <c r="Q230" i="15"/>
  <c r="P230" i="15"/>
  <c r="O230" i="15"/>
  <c r="L230" i="15"/>
  <c r="F230" i="15"/>
  <c r="E230" i="15"/>
  <c r="D230" i="15"/>
  <c r="A230" i="15"/>
  <c r="Q229" i="15"/>
  <c r="P229" i="15"/>
  <c r="O229" i="15"/>
  <c r="L229" i="15"/>
  <c r="F229" i="15"/>
  <c r="E229" i="15"/>
  <c r="D229" i="15"/>
  <c r="A229" i="15"/>
  <c r="Q228" i="15"/>
  <c r="P228" i="15"/>
  <c r="O228" i="15"/>
  <c r="L228" i="15"/>
  <c r="F228" i="15"/>
  <c r="E228" i="15"/>
  <c r="D228" i="15"/>
  <c r="A228" i="15"/>
  <c r="Q227" i="15"/>
  <c r="P227" i="15"/>
  <c r="O227" i="15"/>
  <c r="L227" i="15"/>
  <c r="F227" i="15"/>
  <c r="E227" i="15"/>
  <c r="D227" i="15"/>
  <c r="A227" i="15"/>
  <c r="Q226" i="15"/>
  <c r="P226" i="15"/>
  <c r="O226" i="15"/>
  <c r="L226" i="15"/>
  <c r="F226" i="15"/>
  <c r="E226" i="15"/>
  <c r="D226" i="15"/>
  <c r="A226" i="15"/>
  <c r="Q225" i="15"/>
  <c r="P225" i="15"/>
  <c r="O225" i="15"/>
  <c r="L225" i="15"/>
  <c r="F225" i="15"/>
  <c r="E225" i="15"/>
  <c r="D225" i="15"/>
  <c r="A225" i="15"/>
  <c r="Q224" i="15"/>
  <c r="P224" i="15"/>
  <c r="O224" i="15"/>
  <c r="L224" i="15"/>
  <c r="F224" i="15"/>
  <c r="E224" i="15"/>
  <c r="D224" i="15"/>
  <c r="A224" i="15"/>
  <c r="Q223" i="15"/>
  <c r="P223" i="15"/>
  <c r="O223" i="15"/>
  <c r="L223" i="15"/>
  <c r="F223" i="15"/>
  <c r="E223" i="15"/>
  <c r="D223" i="15"/>
  <c r="A223" i="15"/>
  <c r="Q222" i="15"/>
  <c r="P222" i="15"/>
  <c r="O222" i="15"/>
  <c r="L222" i="15"/>
  <c r="F222" i="15"/>
  <c r="E222" i="15"/>
  <c r="D222" i="15"/>
  <c r="A222" i="15"/>
  <c r="Q221" i="15"/>
  <c r="P221" i="15"/>
  <c r="O221" i="15"/>
  <c r="L221" i="15"/>
  <c r="F221" i="15"/>
  <c r="E221" i="15"/>
  <c r="D221" i="15"/>
  <c r="A221" i="15"/>
  <c r="Q220" i="15"/>
  <c r="P220" i="15"/>
  <c r="O220" i="15"/>
  <c r="L220" i="15"/>
  <c r="F220" i="15"/>
  <c r="E220" i="15"/>
  <c r="D220" i="15"/>
  <c r="A220" i="15"/>
  <c r="Q219" i="15"/>
  <c r="P219" i="15"/>
  <c r="O219" i="15"/>
  <c r="L219" i="15"/>
  <c r="F219" i="15"/>
  <c r="E219" i="15"/>
  <c r="D219" i="15"/>
  <c r="A219" i="15"/>
  <c r="Q218" i="15"/>
  <c r="P218" i="15"/>
  <c r="O218" i="15"/>
  <c r="L218" i="15"/>
  <c r="F218" i="15"/>
  <c r="E218" i="15"/>
  <c r="D218" i="15"/>
  <c r="A218" i="15"/>
  <c r="Q217" i="15"/>
  <c r="P217" i="15"/>
  <c r="O217" i="15"/>
  <c r="L217" i="15"/>
  <c r="F217" i="15"/>
  <c r="E217" i="15"/>
  <c r="D217" i="15"/>
  <c r="A217" i="15"/>
  <c r="Q216" i="15"/>
  <c r="P216" i="15"/>
  <c r="O216" i="15"/>
  <c r="L216" i="15"/>
  <c r="F216" i="15"/>
  <c r="E216" i="15"/>
  <c r="D216" i="15"/>
  <c r="A216" i="15"/>
  <c r="Q215" i="15"/>
  <c r="P215" i="15"/>
  <c r="O215" i="15"/>
  <c r="L215" i="15"/>
  <c r="F215" i="15"/>
  <c r="E215" i="15"/>
  <c r="D215" i="15"/>
  <c r="A215" i="15"/>
  <c r="Q214" i="15"/>
  <c r="P214" i="15"/>
  <c r="O214" i="15"/>
  <c r="L214" i="15"/>
  <c r="F214" i="15"/>
  <c r="E214" i="15"/>
  <c r="D214" i="15"/>
  <c r="A214" i="15"/>
  <c r="Q213" i="15"/>
  <c r="P213" i="15"/>
  <c r="O213" i="15"/>
  <c r="L213" i="15"/>
  <c r="F213" i="15"/>
  <c r="E213" i="15"/>
  <c r="D213" i="15"/>
  <c r="A213" i="15"/>
  <c r="Q212" i="15"/>
  <c r="P212" i="15"/>
  <c r="O212" i="15"/>
  <c r="L212" i="15"/>
  <c r="F212" i="15"/>
  <c r="E212" i="15"/>
  <c r="D212" i="15"/>
  <c r="A212" i="15"/>
  <c r="Q211" i="15"/>
  <c r="P211" i="15"/>
  <c r="O211" i="15"/>
  <c r="L211" i="15"/>
  <c r="F211" i="15"/>
  <c r="E211" i="15"/>
  <c r="D211" i="15"/>
  <c r="A211" i="15"/>
  <c r="Q210" i="15"/>
  <c r="P210" i="15"/>
  <c r="O210" i="15"/>
  <c r="L210" i="15"/>
  <c r="F210" i="15"/>
  <c r="E210" i="15"/>
  <c r="D210" i="15"/>
  <c r="A210" i="15"/>
  <c r="Q209" i="15"/>
  <c r="P209" i="15"/>
  <c r="O209" i="15"/>
  <c r="L209" i="15"/>
  <c r="F209" i="15"/>
  <c r="E209" i="15"/>
  <c r="D209" i="15"/>
  <c r="A209" i="15"/>
  <c r="Q208" i="15"/>
  <c r="P208" i="15"/>
  <c r="O208" i="15"/>
  <c r="L208" i="15"/>
  <c r="F208" i="15"/>
  <c r="E208" i="15"/>
  <c r="D208" i="15"/>
  <c r="A208" i="15"/>
  <c r="Q207" i="15"/>
  <c r="P207" i="15"/>
  <c r="O207" i="15"/>
  <c r="L207" i="15"/>
  <c r="F207" i="15"/>
  <c r="E207" i="15"/>
  <c r="D207" i="15"/>
  <c r="A207" i="15"/>
  <c r="Q206" i="15"/>
  <c r="P206" i="15"/>
  <c r="O206" i="15"/>
  <c r="L206" i="15"/>
  <c r="F206" i="15"/>
  <c r="E206" i="15"/>
  <c r="D206" i="15"/>
  <c r="A206" i="15"/>
  <c r="Q205" i="15"/>
  <c r="P205" i="15"/>
  <c r="O205" i="15"/>
  <c r="L205" i="15"/>
  <c r="F205" i="15"/>
  <c r="E205" i="15"/>
  <c r="D205" i="15"/>
  <c r="A205" i="15"/>
  <c r="Q204" i="15"/>
  <c r="P204" i="15"/>
  <c r="O204" i="15"/>
  <c r="L204" i="15"/>
  <c r="F204" i="15"/>
  <c r="E204" i="15"/>
  <c r="D204" i="15"/>
  <c r="A204" i="15"/>
  <c r="Q203" i="15"/>
  <c r="P203" i="15"/>
  <c r="O203" i="15"/>
  <c r="L203" i="15"/>
  <c r="F203" i="15"/>
  <c r="E203" i="15"/>
  <c r="D203" i="15"/>
  <c r="A203" i="15"/>
  <c r="Q202" i="15"/>
  <c r="P202" i="15"/>
  <c r="O202" i="15"/>
  <c r="L202" i="15"/>
  <c r="F202" i="15"/>
  <c r="E202" i="15"/>
  <c r="D202" i="15"/>
  <c r="A202" i="15"/>
  <c r="Q201" i="15"/>
  <c r="P201" i="15"/>
  <c r="O201" i="15"/>
  <c r="L201" i="15"/>
  <c r="F201" i="15"/>
  <c r="E201" i="15"/>
  <c r="D201" i="15"/>
  <c r="A201" i="15"/>
  <c r="Q200" i="15"/>
  <c r="P200" i="15"/>
  <c r="O200" i="15"/>
  <c r="L200" i="15"/>
  <c r="F200" i="15"/>
  <c r="E200" i="15"/>
  <c r="D200" i="15"/>
  <c r="A200" i="15"/>
  <c r="Q199" i="15"/>
  <c r="P199" i="15"/>
  <c r="O199" i="15"/>
  <c r="L199" i="15"/>
  <c r="F199" i="15"/>
  <c r="E199" i="15"/>
  <c r="D199" i="15"/>
  <c r="A199" i="15"/>
  <c r="Q198" i="15"/>
  <c r="P198" i="15"/>
  <c r="O198" i="15"/>
  <c r="L198" i="15"/>
  <c r="F198" i="15"/>
  <c r="E198" i="15"/>
  <c r="D198" i="15"/>
  <c r="A198" i="15"/>
  <c r="Q197" i="15"/>
  <c r="P197" i="15"/>
  <c r="O197" i="15"/>
  <c r="L197" i="15"/>
  <c r="F197" i="15"/>
  <c r="E197" i="15"/>
  <c r="D197" i="15"/>
  <c r="A197" i="15"/>
  <c r="Q196" i="15"/>
  <c r="P196" i="15"/>
  <c r="O196" i="15"/>
  <c r="L196" i="15"/>
  <c r="F196" i="15"/>
  <c r="E196" i="15"/>
  <c r="D196" i="15"/>
  <c r="A196" i="15"/>
  <c r="Q195" i="15"/>
  <c r="P195" i="15"/>
  <c r="O195" i="15"/>
  <c r="L195" i="15"/>
  <c r="F195" i="15"/>
  <c r="E195" i="15"/>
  <c r="D195" i="15"/>
  <c r="A195" i="15"/>
  <c r="Q194" i="15"/>
  <c r="P194" i="15"/>
  <c r="O194" i="15"/>
  <c r="L194" i="15"/>
  <c r="F194" i="15"/>
  <c r="E194" i="15"/>
  <c r="D194" i="15"/>
  <c r="A194" i="15"/>
  <c r="Q193" i="15"/>
  <c r="P193" i="15"/>
  <c r="O193" i="15"/>
  <c r="L193" i="15"/>
  <c r="F193" i="15"/>
  <c r="E193" i="15"/>
  <c r="D193" i="15"/>
  <c r="A193" i="15"/>
  <c r="Q192" i="15"/>
  <c r="P192" i="15"/>
  <c r="O192" i="15"/>
  <c r="L192" i="15"/>
  <c r="F192" i="15"/>
  <c r="E192" i="15"/>
  <c r="D192" i="15"/>
  <c r="A192" i="15"/>
  <c r="Q191" i="15"/>
  <c r="P191" i="15"/>
  <c r="O191" i="15"/>
  <c r="L191" i="15"/>
  <c r="F191" i="15"/>
  <c r="E191" i="15"/>
  <c r="D191" i="15"/>
  <c r="A191" i="15"/>
  <c r="Q190" i="15"/>
  <c r="P190" i="15"/>
  <c r="O190" i="15"/>
  <c r="L190" i="15"/>
  <c r="F190" i="15"/>
  <c r="E190" i="15"/>
  <c r="D190" i="15"/>
  <c r="A190" i="15"/>
  <c r="Q189" i="15"/>
  <c r="P189" i="15"/>
  <c r="O189" i="15"/>
  <c r="L189" i="15"/>
  <c r="F189" i="15"/>
  <c r="E189" i="15"/>
  <c r="D189" i="15"/>
  <c r="A189" i="15"/>
  <c r="Q188" i="15"/>
  <c r="P188" i="15"/>
  <c r="O188" i="15"/>
  <c r="L188" i="15"/>
  <c r="F188" i="15"/>
  <c r="E188" i="15"/>
  <c r="D188" i="15"/>
  <c r="A188" i="15"/>
  <c r="Q187" i="15"/>
  <c r="P187" i="15"/>
  <c r="O187" i="15"/>
  <c r="L187" i="15"/>
  <c r="F187" i="15"/>
  <c r="E187" i="15"/>
  <c r="D187" i="15"/>
  <c r="A187" i="15"/>
  <c r="Q186" i="15"/>
  <c r="P186" i="15"/>
  <c r="O186" i="15"/>
  <c r="L186" i="15"/>
  <c r="F186" i="15"/>
  <c r="E186" i="15"/>
  <c r="D186" i="15"/>
  <c r="A186" i="15"/>
  <c r="Q185" i="15"/>
  <c r="P185" i="15"/>
  <c r="O185" i="15"/>
  <c r="L185" i="15"/>
  <c r="F185" i="15"/>
  <c r="E185" i="15"/>
  <c r="D185" i="15"/>
  <c r="A185" i="15"/>
  <c r="Q184" i="15"/>
  <c r="P184" i="15"/>
  <c r="O184" i="15"/>
  <c r="L184" i="15"/>
  <c r="F184" i="15"/>
  <c r="E184" i="15"/>
  <c r="D184" i="15"/>
  <c r="A184" i="15"/>
  <c r="Q183" i="15"/>
  <c r="P183" i="15"/>
  <c r="O183" i="15"/>
  <c r="L183" i="15"/>
  <c r="F183" i="15"/>
  <c r="E183" i="15"/>
  <c r="D183" i="15"/>
  <c r="A183" i="15"/>
  <c r="Q182" i="15"/>
  <c r="P182" i="15"/>
  <c r="O182" i="15"/>
  <c r="L182" i="15"/>
  <c r="F182" i="15"/>
  <c r="E182" i="15"/>
  <c r="D182" i="15"/>
  <c r="A182" i="15"/>
  <c r="Q181" i="15"/>
  <c r="P181" i="15"/>
  <c r="O181" i="15"/>
  <c r="L181" i="15"/>
  <c r="F181" i="15"/>
  <c r="E181" i="15"/>
  <c r="D181" i="15"/>
  <c r="A181" i="15"/>
  <c r="Q180" i="15"/>
  <c r="P180" i="15"/>
  <c r="O180" i="15"/>
  <c r="L180" i="15"/>
  <c r="F180" i="15"/>
  <c r="E180" i="15"/>
  <c r="D180" i="15"/>
  <c r="A180" i="15"/>
  <c r="Q179" i="15"/>
  <c r="P179" i="15"/>
  <c r="O179" i="15"/>
  <c r="L179" i="15"/>
  <c r="F179" i="15"/>
  <c r="E179" i="15"/>
  <c r="D179" i="15"/>
  <c r="A179" i="15"/>
  <c r="Q178" i="15"/>
  <c r="P178" i="15"/>
  <c r="O178" i="15"/>
  <c r="L178" i="15"/>
  <c r="F178" i="15"/>
  <c r="E178" i="15"/>
  <c r="D178" i="15"/>
  <c r="A178" i="15"/>
  <c r="Q177" i="15"/>
  <c r="P177" i="15"/>
  <c r="O177" i="15"/>
  <c r="L177" i="15"/>
  <c r="F177" i="15"/>
  <c r="E177" i="15"/>
  <c r="D177" i="15"/>
  <c r="A177" i="15"/>
  <c r="Q176" i="15"/>
  <c r="P176" i="15"/>
  <c r="O176" i="15"/>
  <c r="L176" i="15"/>
  <c r="F176" i="15"/>
  <c r="E176" i="15"/>
  <c r="D176" i="15"/>
  <c r="A176" i="15"/>
  <c r="Q175" i="15"/>
  <c r="P175" i="15"/>
  <c r="O175" i="15"/>
  <c r="L175" i="15"/>
  <c r="F175" i="15"/>
  <c r="E175" i="15"/>
  <c r="D175" i="15"/>
  <c r="A175" i="15"/>
  <c r="Q174" i="15"/>
  <c r="P174" i="15"/>
  <c r="O174" i="15"/>
  <c r="L174" i="15"/>
  <c r="F174" i="15"/>
  <c r="E174" i="15"/>
  <c r="D174" i="15"/>
  <c r="A174" i="15"/>
  <c r="Q173" i="15"/>
  <c r="P173" i="15"/>
  <c r="O173" i="15"/>
  <c r="L173" i="15"/>
  <c r="F173" i="15"/>
  <c r="E173" i="15"/>
  <c r="D173" i="15"/>
  <c r="A173" i="15"/>
  <c r="Q172" i="15"/>
  <c r="P172" i="15"/>
  <c r="O172" i="15"/>
  <c r="L172" i="15"/>
  <c r="F172" i="15"/>
  <c r="E172" i="15"/>
  <c r="D172" i="15"/>
  <c r="A172" i="15"/>
  <c r="Q171" i="15"/>
  <c r="P171" i="15"/>
  <c r="O171" i="15"/>
  <c r="L171" i="15"/>
  <c r="F171" i="15"/>
  <c r="E171" i="15"/>
  <c r="D171" i="15"/>
  <c r="A171" i="15"/>
  <c r="Q170" i="15"/>
  <c r="P170" i="15"/>
  <c r="O170" i="15"/>
  <c r="L170" i="15"/>
  <c r="F170" i="15"/>
  <c r="E170" i="15"/>
  <c r="D170" i="15"/>
  <c r="A170" i="15"/>
  <c r="Q169" i="15"/>
  <c r="P169" i="15"/>
  <c r="O169" i="15"/>
  <c r="L169" i="15"/>
  <c r="F169" i="15"/>
  <c r="E169" i="15"/>
  <c r="D169" i="15"/>
  <c r="A169" i="15"/>
  <c r="Q168" i="15"/>
  <c r="P168" i="15"/>
  <c r="O168" i="15"/>
  <c r="L168" i="15"/>
  <c r="F168" i="15"/>
  <c r="E168" i="15"/>
  <c r="D168" i="15"/>
  <c r="A168" i="15"/>
  <c r="Q167" i="15"/>
  <c r="P167" i="15"/>
  <c r="O167" i="15"/>
  <c r="L167" i="15"/>
  <c r="F167" i="15"/>
  <c r="E167" i="15"/>
  <c r="D167" i="15"/>
  <c r="A167" i="15"/>
  <c r="Q166" i="15"/>
  <c r="P166" i="15"/>
  <c r="O166" i="15"/>
  <c r="L166" i="15"/>
  <c r="F166" i="15"/>
  <c r="E166" i="15"/>
  <c r="D166" i="15"/>
  <c r="A166" i="15"/>
  <c r="Q165" i="15"/>
  <c r="P165" i="15"/>
  <c r="O165" i="15"/>
  <c r="L165" i="15"/>
  <c r="F165" i="15"/>
  <c r="E165" i="15"/>
  <c r="D165" i="15"/>
  <c r="A165" i="15"/>
  <c r="Q164" i="15"/>
  <c r="P164" i="15"/>
  <c r="O164" i="15"/>
  <c r="L164" i="15"/>
  <c r="F164" i="15"/>
  <c r="E164" i="15"/>
  <c r="D164" i="15"/>
  <c r="A164" i="15"/>
  <c r="Q163" i="15"/>
  <c r="P163" i="15"/>
  <c r="O163" i="15"/>
  <c r="L163" i="15"/>
  <c r="F163" i="15"/>
  <c r="E163" i="15"/>
  <c r="D163" i="15"/>
  <c r="A163" i="15"/>
  <c r="Q162" i="15"/>
  <c r="P162" i="15"/>
  <c r="O162" i="15"/>
  <c r="L162" i="15"/>
  <c r="F162" i="15"/>
  <c r="E162" i="15"/>
  <c r="D162" i="15"/>
  <c r="A162" i="15"/>
  <c r="Q161" i="15"/>
  <c r="P161" i="15"/>
  <c r="O161" i="15"/>
  <c r="L161" i="15"/>
  <c r="F161" i="15"/>
  <c r="E161" i="15"/>
  <c r="D161" i="15"/>
  <c r="A161" i="15"/>
  <c r="Q160" i="15"/>
  <c r="P160" i="15"/>
  <c r="O160" i="15"/>
  <c r="L160" i="15"/>
  <c r="F160" i="15"/>
  <c r="E160" i="15"/>
  <c r="D160" i="15"/>
  <c r="A160" i="15"/>
  <c r="Q159" i="15"/>
  <c r="P159" i="15"/>
  <c r="O159" i="15"/>
  <c r="L159" i="15"/>
  <c r="F159" i="15"/>
  <c r="E159" i="15"/>
  <c r="D159" i="15"/>
  <c r="A159" i="15"/>
  <c r="Q158" i="15"/>
  <c r="P158" i="15"/>
  <c r="O158" i="15"/>
  <c r="L158" i="15"/>
  <c r="F158" i="15"/>
  <c r="E158" i="15"/>
  <c r="D158" i="15"/>
  <c r="A158" i="15"/>
  <c r="Q157" i="15"/>
  <c r="P157" i="15"/>
  <c r="O157" i="15"/>
  <c r="L157" i="15"/>
  <c r="F157" i="15"/>
  <c r="E157" i="15"/>
  <c r="D157" i="15"/>
  <c r="A157" i="15"/>
  <c r="Q156" i="15"/>
  <c r="P156" i="15"/>
  <c r="O156" i="15"/>
  <c r="L156" i="15"/>
  <c r="F156" i="15"/>
  <c r="E156" i="15"/>
  <c r="D156" i="15"/>
  <c r="A156" i="15"/>
  <c r="Q155" i="15"/>
  <c r="P155" i="15"/>
  <c r="O155" i="15"/>
  <c r="L155" i="15"/>
  <c r="F155" i="15"/>
  <c r="E155" i="15"/>
  <c r="D155" i="15"/>
  <c r="A155" i="15"/>
  <c r="Q154" i="15"/>
  <c r="P154" i="15"/>
  <c r="O154" i="15"/>
  <c r="L154" i="15"/>
  <c r="F154" i="15"/>
  <c r="E154" i="15"/>
  <c r="D154" i="15"/>
  <c r="A154" i="15"/>
  <c r="Q153" i="15"/>
  <c r="P153" i="15"/>
  <c r="O153" i="15"/>
  <c r="L153" i="15"/>
  <c r="F153" i="15"/>
  <c r="E153" i="15"/>
  <c r="D153" i="15"/>
  <c r="A153" i="15"/>
  <c r="Q152" i="15"/>
  <c r="P152" i="15"/>
  <c r="O152" i="15"/>
  <c r="L152" i="15"/>
  <c r="F152" i="15"/>
  <c r="E152" i="15"/>
  <c r="D152" i="15"/>
  <c r="A152" i="15"/>
  <c r="Q151" i="15"/>
  <c r="P151" i="15"/>
  <c r="O151" i="15"/>
  <c r="L151" i="15"/>
  <c r="F151" i="15"/>
  <c r="E151" i="15"/>
  <c r="D151" i="15"/>
  <c r="A151" i="15"/>
  <c r="Q150" i="15"/>
  <c r="P150" i="15"/>
  <c r="O150" i="15"/>
  <c r="L150" i="15"/>
  <c r="F150" i="15"/>
  <c r="E150" i="15"/>
  <c r="D150" i="15"/>
  <c r="A150" i="15"/>
  <c r="Q149" i="15"/>
  <c r="P149" i="15"/>
  <c r="O149" i="15"/>
  <c r="L149" i="15"/>
  <c r="F149" i="15"/>
  <c r="E149" i="15"/>
  <c r="D149" i="15"/>
  <c r="A149" i="15"/>
  <c r="Q148" i="15"/>
  <c r="P148" i="15"/>
  <c r="O148" i="15"/>
  <c r="L148" i="15"/>
  <c r="F148" i="15"/>
  <c r="E148" i="15"/>
  <c r="D148" i="15"/>
  <c r="A148" i="15"/>
  <c r="Q147" i="15"/>
  <c r="P147" i="15"/>
  <c r="O147" i="15"/>
  <c r="L147" i="15"/>
  <c r="F147" i="15"/>
  <c r="E147" i="15"/>
  <c r="D147" i="15"/>
  <c r="A147" i="15"/>
  <c r="Q146" i="15"/>
  <c r="P146" i="15"/>
  <c r="O146" i="15"/>
  <c r="L146" i="15"/>
  <c r="F146" i="15"/>
  <c r="E146" i="15"/>
  <c r="D146" i="15"/>
  <c r="A146" i="15"/>
  <c r="Q145" i="15"/>
  <c r="P145" i="15"/>
  <c r="O145" i="15"/>
  <c r="L145" i="15"/>
  <c r="F145" i="15"/>
  <c r="E145" i="15"/>
  <c r="D145" i="15"/>
  <c r="A145" i="15"/>
  <c r="Q144" i="15"/>
  <c r="P144" i="15"/>
  <c r="O144" i="15"/>
  <c r="L144" i="15"/>
  <c r="F144" i="15"/>
  <c r="E144" i="15"/>
  <c r="D144" i="15"/>
  <c r="A144" i="15"/>
  <c r="Q143" i="15"/>
  <c r="P143" i="15"/>
  <c r="O143" i="15"/>
  <c r="L143" i="15"/>
  <c r="F143" i="15"/>
  <c r="E143" i="15"/>
  <c r="D143" i="15"/>
  <c r="A143" i="15"/>
  <c r="Q142" i="15"/>
  <c r="P142" i="15"/>
  <c r="O142" i="15"/>
  <c r="L142" i="15"/>
  <c r="F142" i="15"/>
  <c r="E142" i="15"/>
  <c r="D142" i="15"/>
  <c r="A142" i="15"/>
  <c r="Q141" i="15"/>
  <c r="P141" i="15"/>
  <c r="O141" i="15"/>
  <c r="L141" i="15"/>
  <c r="F141" i="15"/>
  <c r="E141" i="15"/>
  <c r="D141" i="15"/>
  <c r="A141" i="15"/>
  <c r="Q140" i="15"/>
  <c r="P140" i="15"/>
  <c r="O140" i="15"/>
  <c r="L140" i="15"/>
  <c r="F140" i="15"/>
  <c r="E140" i="15"/>
  <c r="D140" i="15"/>
  <c r="A140" i="15"/>
  <c r="Q139" i="15"/>
  <c r="P139" i="15"/>
  <c r="O139" i="15"/>
  <c r="L139" i="15"/>
  <c r="F139" i="15"/>
  <c r="E139" i="15"/>
  <c r="D139" i="15"/>
  <c r="A139" i="15"/>
  <c r="Q138" i="15"/>
  <c r="P138" i="15"/>
  <c r="O138" i="15"/>
  <c r="L138" i="15"/>
  <c r="F138" i="15"/>
  <c r="E138" i="15"/>
  <c r="D138" i="15"/>
  <c r="A138" i="15"/>
  <c r="Q137" i="15"/>
  <c r="P137" i="15"/>
  <c r="O137" i="15"/>
  <c r="L137" i="15"/>
  <c r="F137" i="15"/>
  <c r="E137" i="15"/>
  <c r="D137" i="15"/>
  <c r="A137" i="15"/>
  <c r="Q136" i="15"/>
  <c r="P136" i="15"/>
  <c r="O136" i="15"/>
  <c r="L136" i="15"/>
  <c r="F136" i="15"/>
  <c r="E136" i="15"/>
  <c r="D136" i="15"/>
  <c r="A136" i="15"/>
  <c r="Q135" i="15"/>
  <c r="P135" i="15"/>
  <c r="O135" i="15"/>
  <c r="L135" i="15"/>
  <c r="F135" i="15"/>
  <c r="E135" i="15"/>
  <c r="D135" i="15"/>
  <c r="A135" i="15"/>
  <c r="Q134" i="15"/>
  <c r="P134" i="15"/>
  <c r="O134" i="15"/>
  <c r="L134" i="15"/>
  <c r="F134" i="15"/>
  <c r="E134" i="15"/>
  <c r="D134" i="15"/>
  <c r="A134" i="15"/>
  <c r="Q133" i="15"/>
  <c r="P133" i="15"/>
  <c r="O133" i="15"/>
  <c r="L133" i="15"/>
  <c r="F133" i="15"/>
  <c r="E133" i="15"/>
  <c r="D133" i="15"/>
  <c r="A133" i="15"/>
  <c r="Q132" i="15"/>
  <c r="P132" i="15"/>
  <c r="O132" i="15"/>
  <c r="L132" i="15"/>
  <c r="F132" i="15"/>
  <c r="E132" i="15"/>
  <c r="D132" i="15"/>
  <c r="A132" i="15"/>
  <c r="Q131" i="15"/>
  <c r="P131" i="15"/>
  <c r="O131" i="15"/>
  <c r="L131" i="15"/>
  <c r="F131" i="15"/>
  <c r="E131" i="15"/>
  <c r="D131" i="15"/>
  <c r="A131" i="15"/>
  <c r="Q130" i="15"/>
  <c r="P130" i="15"/>
  <c r="O130" i="15"/>
  <c r="L130" i="15"/>
  <c r="F130" i="15"/>
  <c r="E130" i="15"/>
  <c r="D130" i="15"/>
  <c r="A130" i="15"/>
  <c r="Q129" i="15"/>
  <c r="P129" i="15"/>
  <c r="O129" i="15"/>
  <c r="L129" i="15"/>
  <c r="F129" i="15"/>
  <c r="E129" i="15"/>
  <c r="D129" i="15"/>
  <c r="A129" i="15"/>
  <c r="Q128" i="15"/>
  <c r="P128" i="15"/>
  <c r="O128" i="15"/>
  <c r="L128" i="15"/>
  <c r="F128" i="15"/>
  <c r="E128" i="15"/>
  <c r="D128" i="15"/>
  <c r="A128" i="15"/>
  <c r="Q127" i="15"/>
  <c r="P127" i="15"/>
  <c r="O127" i="15"/>
  <c r="L127" i="15"/>
  <c r="F127" i="15"/>
  <c r="E127" i="15"/>
  <c r="D127" i="15"/>
  <c r="A127" i="15"/>
  <c r="Q126" i="15"/>
  <c r="P126" i="15"/>
  <c r="O126" i="15"/>
  <c r="L126" i="15"/>
  <c r="F126" i="15"/>
  <c r="E126" i="15"/>
  <c r="D126" i="15"/>
  <c r="A126" i="15"/>
  <c r="Q125" i="15"/>
  <c r="P125" i="15"/>
  <c r="O125" i="15"/>
  <c r="L125" i="15"/>
  <c r="F125" i="15"/>
  <c r="E125" i="15"/>
  <c r="D125" i="15"/>
  <c r="A125" i="15"/>
  <c r="Q124" i="15"/>
  <c r="P124" i="15"/>
  <c r="O124" i="15"/>
  <c r="L124" i="15"/>
  <c r="F124" i="15"/>
  <c r="E124" i="15"/>
  <c r="D124" i="15"/>
  <c r="A124" i="15"/>
  <c r="Q123" i="15"/>
  <c r="P123" i="15"/>
  <c r="O123" i="15"/>
  <c r="L123" i="15"/>
  <c r="F123" i="15"/>
  <c r="E123" i="15"/>
  <c r="D123" i="15"/>
  <c r="A123" i="15"/>
  <c r="Q122" i="15"/>
  <c r="P122" i="15"/>
  <c r="O122" i="15"/>
  <c r="L122" i="15"/>
  <c r="F122" i="15"/>
  <c r="E122" i="15"/>
  <c r="D122" i="15"/>
  <c r="A122" i="15"/>
  <c r="Q121" i="15"/>
  <c r="P121" i="15"/>
  <c r="O121" i="15"/>
  <c r="L121" i="15"/>
  <c r="F121" i="15"/>
  <c r="E121" i="15"/>
  <c r="D121" i="15"/>
  <c r="A121" i="15"/>
  <c r="Q120" i="15"/>
  <c r="P120" i="15"/>
  <c r="O120" i="15"/>
  <c r="L120" i="15"/>
  <c r="F120" i="15"/>
  <c r="E120" i="15"/>
  <c r="D120" i="15"/>
  <c r="A120" i="15"/>
  <c r="Q119" i="15"/>
  <c r="P119" i="15"/>
  <c r="O119" i="15"/>
  <c r="L119" i="15"/>
  <c r="F119" i="15"/>
  <c r="E119" i="15"/>
  <c r="D119" i="15"/>
  <c r="A119" i="15"/>
  <c r="Q118" i="15"/>
  <c r="P118" i="15"/>
  <c r="O118" i="15"/>
  <c r="L118" i="15"/>
  <c r="F118" i="15"/>
  <c r="E118" i="15"/>
  <c r="D118" i="15"/>
  <c r="A118" i="15"/>
  <c r="Q117" i="15"/>
  <c r="P117" i="15"/>
  <c r="O117" i="15"/>
  <c r="L117" i="15"/>
  <c r="F117" i="15"/>
  <c r="E117" i="15"/>
  <c r="D117" i="15"/>
  <c r="A117" i="15"/>
  <c r="Q116" i="15"/>
  <c r="P116" i="15"/>
  <c r="O116" i="15"/>
  <c r="L116" i="15"/>
  <c r="F116" i="15"/>
  <c r="E116" i="15"/>
  <c r="D116" i="15"/>
  <c r="A116" i="15"/>
  <c r="Q115" i="15"/>
  <c r="P115" i="15"/>
  <c r="O115" i="15"/>
  <c r="L115" i="15"/>
  <c r="F115" i="15"/>
  <c r="E115" i="15"/>
  <c r="D115" i="15"/>
  <c r="A115" i="15"/>
  <c r="Q114" i="15"/>
  <c r="P114" i="15"/>
  <c r="O114" i="15"/>
  <c r="L114" i="15"/>
  <c r="F114" i="15"/>
  <c r="E114" i="15"/>
  <c r="D114" i="15"/>
  <c r="A114" i="15"/>
  <c r="Q113" i="15"/>
  <c r="P113" i="15"/>
  <c r="O113" i="15"/>
  <c r="L113" i="15"/>
  <c r="F113" i="15"/>
  <c r="E113" i="15"/>
  <c r="D113" i="15"/>
  <c r="A113" i="15"/>
  <c r="Q112" i="15"/>
  <c r="P112" i="15"/>
  <c r="O112" i="15"/>
  <c r="L112" i="15"/>
  <c r="F112" i="15"/>
  <c r="E112" i="15"/>
  <c r="D112" i="15"/>
  <c r="A112" i="15"/>
  <c r="Q111" i="15"/>
  <c r="P111" i="15"/>
  <c r="O111" i="15"/>
  <c r="L111" i="15"/>
  <c r="F111" i="15"/>
  <c r="E111" i="15"/>
  <c r="D111" i="15"/>
  <c r="A111" i="15"/>
  <c r="Q110" i="15"/>
  <c r="P110" i="15"/>
  <c r="O110" i="15"/>
  <c r="L110" i="15"/>
  <c r="F110" i="15"/>
  <c r="E110" i="15"/>
  <c r="D110" i="15"/>
  <c r="A110" i="15"/>
  <c r="Q109" i="15"/>
  <c r="P109" i="15"/>
  <c r="O109" i="15"/>
  <c r="L109" i="15"/>
  <c r="F109" i="15"/>
  <c r="E109" i="15"/>
  <c r="D109" i="15"/>
  <c r="A109" i="15"/>
  <c r="Q108" i="15"/>
  <c r="P108" i="15"/>
  <c r="O108" i="15"/>
  <c r="L108" i="15"/>
  <c r="F108" i="15"/>
  <c r="E108" i="15"/>
  <c r="D108" i="15"/>
  <c r="A108" i="15"/>
  <c r="Q107" i="15"/>
  <c r="P107" i="15"/>
  <c r="O107" i="15"/>
  <c r="L107" i="15"/>
  <c r="F107" i="15"/>
  <c r="E107" i="15"/>
  <c r="D107" i="15"/>
  <c r="A107" i="15"/>
  <c r="Q106" i="15"/>
  <c r="P106" i="15"/>
  <c r="O106" i="15"/>
  <c r="L106" i="15"/>
  <c r="F106" i="15"/>
  <c r="E106" i="15"/>
  <c r="D106" i="15"/>
  <c r="A106" i="15"/>
  <c r="Q105" i="15"/>
  <c r="P105" i="15"/>
  <c r="O105" i="15"/>
  <c r="L105" i="15"/>
  <c r="F105" i="15"/>
  <c r="E105" i="15"/>
  <c r="D105" i="15"/>
  <c r="A105" i="15"/>
  <c r="Q104" i="15"/>
  <c r="P104" i="15"/>
  <c r="O104" i="15"/>
  <c r="L104" i="15"/>
  <c r="F104" i="15"/>
  <c r="E104" i="15"/>
  <c r="D104" i="15"/>
  <c r="A104" i="15"/>
  <c r="Q103" i="15"/>
  <c r="P103" i="15"/>
  <c r="O103" i="15"/>
  <c r="L103" i="15"/>
  <c r="F103" i="15"/>
  <c r="E103" i="15"/>
  <c r="D103" i="15"/>
  <c r="A103" i="15"/>
  <c r="Q102" i="15"/>
  <c r="P102" i="15"/>
  <c r="O102" i="15"/>
  <c r="L102" i="15"/>
  <c r="F102" i="15"/>
  <c r="E102" i="15"/>
  <c r="D102" i="15"/>
  <c r="A102" i="15"/>
  <c r="Q101" i="15"/>
  <c r="P101" i="15"/>
  <c r="O101" i="15"/>
  <c r="L101" i="15"/>
  <c r="F101" i="15"/>
  <c r="E101" i="15"/>
  <c r="D101" i="15"/>
  <c r="A101" i="15"/>
  <c r="Q100" i="15"/>
  <c r="P100" i="15"/>
  <c r="O100" i="15"/>
  <c r="L100" i="15"/>
  <c r="F100" i="15"/>
  <c r="E100" i="15"/>
  <c r="D100" i="15"/>
  <c r="A100" i="15"/>
  <c r="Q99" i="15"/>
  <c r="P99" i="15"/>
  <c r="O99" i="15"/>
  <c r="L99" i="15"/>
  <c r="F99" i="15"/>
  <c r="E99" i="15"/>
  <c r="D99" i="15"/>
  <c r="A99" i="15"/>
  <c r="Q98" i="15"/>
  <c r="P98" i="15"/>
  <c r="O98" i="15"/>
  <c r="L98" i="15"/>
  <c r="F98" i="15"/>
  <c r="E98" i="15"/>
  <c r="D98" i="15"/>
  <c r="A98" i="15"/>
  <c r="Q97" i="15"/>
  <c r="P97" i="15"/>
  <c r="O97" i="15"/>
  <c r="L97" i="15"/>
  <c r="F97" i="15"/>
  <c r="E97" i="15"/>
  <c r="D97" i="15"/>
  <c r="A97" i="15"/>
  <c r="Q96" i="15"/>
  <c r="P96" i="15"/>
  <c r="O96" i="15"/>
  <c r="L96" i="15"/>
  <c r="F96" i="15"/>
  <c r="E96" i="15"/>
  <c r="D96" i="15"/>
  <c r="A96" i="15"/>
  <c r="Q95" i="15"/>
  <c r="P95" i="15"/>
  <c r="O95" i="15"/>
  <c r="L95" i="15"/>
  <c r="F95" i="15"/>
  <c r="E95" i="15"/>
  <c r="D95" i="15"/>
  <c r="A95" i="15"/>
  <c r="Q94" i="15"/>
  <c r="P94" i="15"/>
  <c r="O94" i="15"/>
  <c r="L94" i="15"/>
  <c r="F94" i="15"/>
  <c r="E94" i="15"/>
  <c r="D94" i="15"/>
  <c r="A94" i="15"/>
  <c r="Q93" i="15"/>
  <c r="P93" i="15"/>
  <c r="O93" i="15"/>
  <c r="L93" i="15"/>
  <c r="F93" i="15"/>
  <c r="E93" i="15"/>
  <c r="D93" i="15"/>
  <c r="A93" i="15"/>
  <c r="Q92" i="15"/>
  <c r="P92" i="15"/>
  <c r="O92" i="15"/>
  <c r="L92" i="15"/>
  <c r="F92" i="15"/>
  <c r="E92" i="15"/>
  <c r="D92" i="15"/>
  <c r="A92" i="15"/>
  <c r="Q91" i="15"/>
  <c r="P91" i="15"/>
  <c r="O91" i="15"/>
  <c r="L91" i="15"/>
  <c r="F91" i="15"/>
  <c r="E91" i="15"/>
  <c r="D91" i="15"/>
  <c r="A91" i="15"/>
  <c r="Q90" i="15"/>
  <c r="P90" i="15"/>
  <c r="O90" i="15"/>
  <c r="L90" i="15"/>
  <c r="F90" i="15"/>
  <c r="E90" i="15"/>
  <c r="D90" i="15"/>
  <c r="A90" i="15"/>
  <c r="Q89" i="15"/>
  <c r="P89" i="15"/>
  <c r="O89" i="15"/>
  <c r="L89" i="15"/>
  <c r="F89" i="15"/>
  <c r="E89" i="15"/>
  <c r="D89" i="15"/>
  <c r="A89" i="15"/>
  <c r="Q88" i="15"/>
  <c r="P88" i="15"/>
  <c r="O88" i="15"/>
  <c r="L88" i="15"/>
  <c r="F88" i="15"/>
  <c r="E88" i="15"/>
  <c r="D88" i="15"/>
  <c r="A88" i="15"/>
  <c r="Q87" i="15"/>
  <c r="P87" i="15"/>
  <c r="O87" i="15"/>
  <c r="L87" i="15"/>
  <c r="F87" i="15"/>
  <c r="E87" i="15"/>
  <c r="D87" i="15"/>
  <c r="A87" i="15"/>
  <c r="Q86" i="15"/>
  <c r="P86" i="15"/>
  <c r="O86" i="15"/>
  <c r="L86" i="15"/>
  <c r="F86" i="15"/>
  <c r="E86" i="15"/>
  <c r="D86" i="15"/>
  <c r="A86" i="15"/>
  <c r="Q85" i="15"/>
  <c r="P85" i="15"/>
  <c r="O85" i="15"/>
  <c r="L85" i="15"/>
  <c r="F85" i="15"/>
  <c r="E85" i="15"/>
  <c r="D85" i="15"/>
  <c r="A85" i="15"/>
  <c r="Q84" i="15"/>
  <c r="P84" i="15"/>
  <c r="O84" i="15"/>
  <c r="L84" i="15"/>
  <c r="F84" i="15"/>
  <c r="E84" i="15"/>
  <c r="D84" i="15"/>
  <c r="A84" i="15"/>
  <c r="Q83" i="15"/>
  <c r="P83" i="15"/>
  <c r="O83" i="15"/>
  <c r="L83" i="15"/>
  <c r="F83" i="15"/>
  <c r="E83" i="15"/>
  <c r="D83" i="15"/>
  <c r="A83" i="15"/>
  <c r="Q82" i="15"/>
  <c r="P82" i="15"/>
  <c r="O82" i="15"/>
  <c r="L82" i="15"/>
  <c r="F82" i="15"/>
  <c r="E82" i="15"/>
  <c r="D82" i="15"/>
  <c r="A82" i="15"/>
  <c r="Q81" i="15"/>
  <c r="P81" i="15"/>
  <c r="O81" i="15"/>
  <c r="L81" i="15"/>
  <c r="F81" i="15"/>
  <c r="E81" i="15"/>
  <c r="D81" i="15"/>
  <c r="A81" i="15"/>
  <c r="Q80" i="15"/>
  <c r="P80" i="15"/>
  <c r="O80" i="15"/>
  <c r="L80" i="15"/>
  <c r="F80" i="15"/>
  <c r="E80" i="15"/>
  <c r="D80" i="15"/>
  <c r="A80" i="15"/>
  <c r="Q79" i="15"/>
  <c r="P79" i="15"/>
  <c r="O79" i="15"/>
  <c r="L79" i="15"/>
  <c r="F79" i="15"/>
  <c r="E79" i="15"/>
  <c r="D79" i="15"/>
  <c r="A79" i="15"/>
  <c r="Q78" i="15"/>
  <c r="P78" i="15"/>
  <c r="O78" i="15"/>
  <c r="L78" i="15"/>
  <c r="F78" i="15"/>
  <c r="E78" i="15"/>
  <c r="D78" i="15"/>
  <c r="A78" i="15"/>
  <c r="Q77" i="15"/>
  <c r="P77" i="15"/>
  <c r="O77" i="15"/>
  <c r="L77" i="15"/>
  <c r="F77" i="15"/>
  <c r="E77" i="15"/>
  <c r="D77" i="15"/>
  <c r="A77" i="15"/>
  <c r="Q76" i="15"/>
  <c r="P76" i="15"/>
  <c r="O76" i="15"/>
  <c r="L76" i="15"/>
  <c r="F76" i="15"/>
  <c r="E76" i="15"/>
  <c r="D76" i="15"/>
  <c r="A76" i="15"/>
  <c r="Q75" i="15"/>
  <c r="P75" i="15"/>
  <c r="O75" i="15"/>
  <c r="L75" i="15"/>
  <c r="F75" i="15"/>
  <c r="E75" i="15"/>
  <c r="D75" i="15"/>
  <c r="A75" i="15"/>
  <c r="Q74" i="15"/>
  <c r="P74" i="15"/>
  <c r="O74" i="15"/>
  <c r="L74" i="15"/>
  <c r="F74" i="15"/>
  <c r="E74" i="15"/>
  <c r="D74" i="15"/>
  <c r="A74" i="15"/>
  <c r="Q73" i="15"/>
  <c r="P73" i="15"/>
  <c r="O73" i="15"/>
  <c r="L73" i="15"/>
  <c r="F73" i="15"/>
  <c r="E73" i="15"/>
  <c r="D73" i="15"/>
  <c r="A73" i="15"/>
  <c r="Q72" i="15"/>
  <c r="P72" i="15"/>
  <c r="O72" i="15"/>
  <c r="L72" i="15"/>
  <c r="F72" i="15"/>
  <c r="E72" i="15"/>
  <c r="D72" i="15"/>
  <c r="A72" i="15"/>
  <c r="Q71" i="15"/>
  <c r="P71" i="15"/>
  <c r="O71" i="15"/>
  <c r="L71" i="15"/>
  <c r="F71" i="15"/>
  <c r="E71" i="15"/>
  <c r="D71" i="15"/>
  <c r="A71" i="15"/>
  <c r="Q70" i="15"/>
  <c r="P70" i="15"/>
  <c r="O70" i="15"/>
  <c r="L70" i="15"/>
  <c r="F70" i="15"/>
  <c r="E70" i="15"/>
  <c r="D70" i="15"/>
  <c r="A70" i="15"/>
  <c r="Q69" i="15"/>
  <c r="P69" i="15"/>
  <c r="O69" i="15"/>
  <c r="L69" i="15"/>
  <c r="F69" i="15"/>
  <c r="E69" i="15"/>
  <c r="D69" i="15"/>
  <c r="A69" i="15"/>
  <c r="Q68" i="15"/>
  <c r="P68" i="15"/>
  <c r="O68" i="15"/>
  <c r="L68" i="15"/>
  <c r="F68" i="15"/>
  <c r="E68" i="15"/>
  <c r="D68" i="15"/>
  <c r="A68" i="15"/>
  <c r="Q67" i="15"/>
  <c r="P67" i="15"/>
  <c r="O67" i="15"/>
  <c r="L67" i="15"/>
  <c r="F67" i="15"/>
  <c r="E67" i="15"/>
  <c r="D67" i="15"/>
  <c r="A67" i="15"/>
  <c r="Q66" i="15"/>
  <c r="P66" i="15"/>
  <c r="O66" i="15"/>
  <c r="L66" i="15"/>
  <c r="F66" i="15"/>
  <c r="E66" i="15"/>
  <c r="D66" i="15"/>
  <c r="A66" i="15"/>
  <c r="Q65" i="15"/>
  <c r="P65" i="15"/>
  <c r="O65" i="15"/>
  <c r="L65" i="15"/>
  <c r="F65" i="15"/>
  <c r="E65" i="15"/>
  <c r="D65" i="15"/>
  <c r="A65" i="15"/>
  <c r="Q64" i="15"/>
  <c r="P64" i="15"/>
  <c r="O64" i="15"/>
  <c r="L64" i="15"/>
  <c r="F64" i="15"/>
  <c r="E64" i="15"/>
  <c r="D64" i="15"/>
  <c r="A64" i="15"/>
  <c r="Q63" i="15"/>
  <c r="P63" i="15"/>
  <c r="O63" i="15"/>
  <c r="L63" i="15"/>
  <c r="F63" i="15"/>
  <c r="E63" i="15"/>
  <c r="D63" i="15"/>
  <c r="A63" i="15"/>
  <c r="Q62" i="15"/>
  <c r="P62" i="15"/>
  <c r="O62" i="15"/>
  <c r="L62" i="15"/>
  <c r="F62" i="15"/>
  <c r="E62" i="15"/>
  <c r="D62" i="15"/>
  <c r="A62" i="15"/>
  <c r="Q61" i="15"/>
  <c r="P61" i="15"/>
  <c r="O61" i="15"/>
  <c r="L61" i="15"/>
  <c r="F61" i="15"/>
  <c r="E61" i="15"/>
  <c r="D61" i="15"/>
  <c r="A61" i="15"/>
  <c r="Q60" i="15"/>
  <c r="P60" i="15"/>
  <c r="O60" i="15"/>
  <c r="L60" i="15"/>
  <c r="F60" i="15"/>
  <c r="E60" i="15"/>
  <c r="D60" i="15"/>
  <c r="A60" i="15"/>
  <c r="Q59" i="15"/>
  <c r="P59" i="15"/>
  <c r="O59" i="15"/>
  <c r="L59" i="15"/>
  <c r="F59" i="15"/>
  <c r="E59" i="15"/>
  <c r="D59" i="15"/>
  <c r="A59" i="15"/>
  <c r="Q58" i="15"/>
  <c r="P58" i="15"/>
  <c r="O58" i="15"/>
  <c r="L58" i="15"/>
  <c r="F58" i="15"/>
  <c r="E58" i="15"/>
  <c r="D58" i="15"/>
  <c r="A58" i="15"/>
  <c r="Q57" i="15"/>
  <c r="P57" i="15"/>
  <c r="O57" i="15"/>
  <c r="L57" i="15"/>
  <c r="F57" i="15"/>
  <c r="E57" i="15"/>
  <c r="D57" i="15"/>
  <c r="A57" i="15"/>
  <c r="Q56" i="15"/>
  <c r="P56" i="15"/>
  <c r="O56" i="15"/>
  <c r="L56" i="15"/>
  <c r="F56" i="15"/>
  <c r="E56" i="15"/>
  <c r="D56" i="15"/>
  <c r="A56" i="15"/>
  <c r="Q55" i="15"/>
  <c r="P55" i="15"/>
  <c r="O55" i="15"/>
  <c r="L55" i="15"/>
  <c r="F55" i="15"/>
  <c r="E55" i="15"/>
  <c r="D55" i="15"/>
  <c r="A55" i="15"/>
  <c r="Q54" i="15"/>
  <c r="P54" i="15"/>
  <c r="O54" i="15"/>
  <c r="L54" i="15"/>
  <c r="F54" i="15"/>
  <c r="E54" i="15"/>
  <c r="D54" i="15"/>
  <c r="A54" i="15"/>
  <c r="Q53" i="15"/>
  <c r="P53" i="15"/>
  <c r="O53" i="15"/>
  <c r="L53" i="15"/>
  <c r="F53" i="15"/>
  <c r="E53" i="15"/>
  <c r="D53" i="15"/>
  <c r="A53" i="15"/>
  <c r="Q52" i="15"/>
  <c r="P52" i="15"/>
  <c r="O52" i="15"/>
  <c r="L52" i="15"/>
  <c r="F52" i="15"/>
  <c r="E52" i="15"/>
  <c r="D52" i="15"/>
  <c r="A52" i="15"/>
  <c r="Q51" i="15"/>
  <c r="P51" i="15"/>
  <c r="O51" i="15"/>
  <c r="L51" i="15"/>
  <c r="F51" i="15"/>
  <c r="E51" i="15"/>
  <c r="D51" i="15"/>
  <c r="A51" i="15"/>
  <c r="Q50" i="15"/>
  <c r="P50" i="15"/>
  <c r="O50" i="15"/>
  <c r="L50" i="15"/>
  <c r="F50" i="15"/>
  <c r="E50" i="15"/>
  <c r="D50" i="15"/>
  <c r="A50" i="15"/>
  <c r="O21" i="15"/>
  <c r="L21" i="15"/>
  <c r="H21" i="15"/>
  <c r="G21" i="15"/>
  <c r="F21" i="15"/>
  <c r="E21" i="15"/>
  <c r="D21" i="15"/>
  <c r="A21" i="15"/>
  <c r="O20" i="15"/>
  <c r="L20" i="15"/>
  <c r="H20" i="15"/>
  <c r="G20" i="15"/>
  <c r="F20" i="15"/>
  <c r="E20" i="15"/>
  <c r="D20" i="15"/>
  <c r="A20" i="15"/>
  <c r="O19" i="15"/>
  <c r="L19" i="15"/>
  <c r="H19" i="15"/>
  <c r="G19" i="15"/>
  <c r="F19" i="15"/>
  <c r="E19" i="15"/>
  <c r="D19" i="15"/>
  <c r="A19" i="15"/>
  <c r="O18" i="15"/>
  <c r="L18" i="15"/>
  <c r="H18" i="15"/>
  <c r="G18" i="15"/>
  <c r="F18" i="15"/>
  <c r="E18" i="15"/>
  <c r="D18" i="15"/>
  <c r="A18" i="15"/>
  <c r="O17" i="15"/>
  <c r="L17" i="15"/>
  <c r="H17" i="15"/>
  <c r="G17" i="15"/>
  <c r="F17" i="15"/>
  <c r="E17" i="15"/>
  <c r="D17" i="15"/>
  <c r="A17" i="15"/>
  <c r="O16" i="15"/>
  <c r="L16" i="15"/>
  <c r="Q320" i="15" s="1"/>
  <c r="H16" i="15"/>
  <c r="G16" i="15"/>
  <c r="F16" i="15"/>
  <c r="E16" i="15"/>
  <c r="D16" i="15"/>
  <c r="A16" i="15"/>
  <c r="O15" i="15"/>
  <c r="L15" i="15"/>
  <c r="Q298" i="15" s="1"/>
  <c r="H15" i="15"/>
  <c r="G15" i="15"/>
  <c r="F15" i="15"/>
  <c r="E15" i="15"/>
  <c r="D15" i="15"/>
  <c r="A15" i="15"/>
  <c r="O14" i="15"/>
  <c r="L14" i="15"/>
  <c r="H14" i="15"/>
  <c r="G14" i="15"/>
  <c r="F14" i="15"/>
  <c r="E14" i="15"/>
  <c r="D14" i="15"/>
  <c r="A14" i="15"/>
  <c r="O13" i="15"/>
  <c r="L13" i="15"/>
  <c r="H13" i="15"/>
  <c r="G13" i="15"/>
  <c r="F13" i="15"/>
  <c r="E13" i="15"/>
  <c r="D13" i="15"/>
  <c r="A13" i="15"/>
  <c r="O11" i="15"/>
  <c r="L11" i="15"/>
  <c r="H11" i="15"/>
  <c r="G11" i="15"/>
  <c r="F11" i="15"/>
  <c r="E11" i="15"/>
  <c r="D11" i="15"/>
  <c r="A11" i="15"/>
  <c r="O10" i="15"/>
  <c r="L10" i="15"/>
  <c r="H10" i="15"/>
  <c r="G10" i="15"/>
  <c r="F10" i="15"/>
  <c r="E10" i="15"/>
  <c r="D10" i="15"/>
  <c r="A10" i="15"/>
  <c r="O12" i="15"/>
  <c r="L12" i="15"/>
  <c r="H12" i="15"/>
  <c r="G12" i="15"/>
  <c r="F12" i="15"/>
  <c r="E12" i="15"/>
  <c r="D12" i="15"/>
  <c r="A12" i="15"/>
  <c r="O9" i="15"/>
  <c r="L9" i="15"/>
  <c r="H9" i="15"/>
  <c r="G9" i="15"/>
  <c r="F9" i="15"/>
  <c r="E9" i="15"/>
  <c r="D9" i="15"/>
  <c r="A9" i="15"/>
  <c r="O8" i="15"/>
  <c r="L8" i="15"/>
  <c r="Q335" i="15" s="1"/>
  <c r="H8" i="15"/>
  <c r="G8" i="15"/>
  <c r="F8" i="15"/>
  <c r="E8" i="15"/>
  <c r="D8" i="15"/>
  <c r="A8" i="15"/>
  <c r="O7" i="15"/>
  <c r="L7" i="15"/>
  <c r="Q327" i="15" s="1"/>
  <c r="H7" i="15"/>
  <c r="G7" i="15"/>
  <c r="F7" i="15"/>
  <c r="E7" i="15"/>
  <c r="D7" i="15"/>
  <c r="A7" i="15"/>
  <c r="O6" i="15"/>
  <c r="L6" i="15"/>
  <c r="H6" i="15"/>
  <c r="G6" i="15"/>
  <c r="F6" i="15"/>
  <c r="E6" i="15"/>
  <c r="D6" i="15"/>
  <c r="A6" i="15"/>
  <c r="O4" i="15"/>
  <c r="L4" i="15"/>
  <c r="H4" i="15"/>
  <c r="G4" i="15"/>
  <c r="F4" i="15"/>
  <c r="E4" i="15"/>
  <c r="D4" i="15"/>
  <c r="A4" i="15"/>
  <c r="O5" i="15"/>
  <c r="L5" i="15"/>
  <c r="H5" i="15"/>
  <c r="G5" i="15"/>
  <c r="F5" i="15"/>
  <c r="E5" i="15"/>
  <c r="D5" i="15"/>
  <c r="A5" i="15"/>
  <c r="O46" i="15"/>
  <c r="L46" i="15"/>
  <c r="H46" i="15"/>
  <c r="G46" i="15"/>
  <c r="F46" i="15"/>
  <c r="E46" i="15"/>
  <c r="D46" i="15"/>
  <c r="A46" i="15"/>
  <c r="O45" i="15"/>
  <c r="L45" i="15"/>
  <c r="H45" i="15"/>
  <c r="G45" i="15"/>
  <c r="F45" i="15"/>
  <c r="E45" i="15"/>
  <c r="D45" i="15"/>
  <c r="A45" i="15"/>
  <c r="O47" i="15"/>
  <c r="L47" i="15"/>
  <c r="H47" i="15"/>
  <c r="G47" i="15"/>
  <c r="F47" i="15"/>
  <c r="E47" i="15"/>
  <c r="D47" i="15"/>
  <c r="A47" i="15"/>
  <c r="O49" i="15"/>
  <c r="L49" i="15"/>
  <c r="Q302" i="15" s="1"/>
  <c r="H49" i="15"/>
  <c r="G49" i="15"/>
  <c r="F49" i="15"/>
  <c r="E49" i="15"/>
  <c r="D49" i="15"/>
  <c r="A49" i="15"/>
  <c r="O48" i="15"/>
  <c r="L48" i="15"/>
  <c r="Q306" i="15" s="1"/>
  <c r="H48" i="15"/>
  <c r="G48" i="15"/>
  <c r="F48" i="15"/>
  <c r="E48" i="15"/>
  <c r="D48" i="15"/>
  <c r="A48" i="15"/>
  <c r="O39" i="15"/>
  <c r="L39" i="15"/>
  <c r="H39" i="15"/>
  <c r="G39" i="15"/>
  <c r="F39" i="15"/>
  <c r="E39" i="15"/>
  <c r="D39" i="15"/>
  <c r="A39" i="15"/>
  <c r="O41" i="15"/>
  <c r="L41" i="15"/>
  <c r="H41" i="15"/>
  <c r="G41" i="15"/>
  <c r="F41" i="15"/>
  <c r="E41" i="15"/>
  <c r="D41" i="15"/>
  <c r="A41" i="15"/>
  <c r="O43" i="15"/>
  <c r="L43" i="15"/>
  <c r="H43" i="15"/>
  <c r="G43" i="15"/>
  <c r="F43" i="15"/>
  <c r="E43" i="15"/>
  <c r="D43" i="15"/>
  <c r="A43" i="15"/>
  <c r="O42" i="15"/>
  <c r="L42" i="15"/>
  <c r="H42" i="15"/>
  <c r="G42" i="15"/>
  <c r="F42" i="15"/>
  <c r="E42" i="15"/>
  <c r="D42" i="15"/>
  <c r="A42" i="15"/>
  <c r="O40" i="15"/>
  <c r="L40" i="15"/>
  <c r="H40" i="15"/>
  <c r="G40" i="15"/>
  <c r="F40" i="15"/>
  <c r="E40" i="15"/>
  <c r="D40" i="15"/>
  <c r="A40" i="15"/>
  <c r="O44" i="15"/>
  <c r="L44" i="15"/>
  <c r="H44" i="15"/>
  <c r="G44" i="15"/>
  <c r="F44" i="15"/>
  <c r="E44" i="15"/>
  <c r="D44" i="15"/>
  <c r="A44" i="15"/>
  <c r="O38" i="15"/>
  <c r="L38" i="15"/>
  <c r="Q321" i="15" s="1"/>
  <c r="H38" i="15"/>
  <c r="G38" i="15"/>
  <c r="F38" i="15"/>
  <c r="E38" i="15"/>
  <c r="D38" i="15"/>
  <c r="A38" i="15"/>
  <c r="O33" i="15"/>
  <c r="L33" i="15"/>
  <c r="Q324" i="15" s="1"/>
  <c r="H33" i="15"/>
  <c r="G33" i="15"/>
  <c r="F33" i="15"/>
  <c r="E33" i="15"/>
  <c r="D33" i="15"/>
  <c r="A33" i="15"/>
  <c r="O37" i="15"/>
  <c r="L37" i="15"/>
  <c r="H37" i="15"/>
  <c r="G37" i="15"/>
  <c r="F37" i="15"/>
  <c r="E37" i="15"/>
  <c r="D37" i="15"/>
  <c r="A37" i="15"/>
  <c r="O34" i="15"/>
  <c r="L34" i="15"/>
  <c r="H34" i="15"/>
  <c r="G34" i="15"/>
  <c r="F34" i="15"/>
  <c r="E34" i="15"/>
  <c r="D34" i="15"/>
  <c r="A34" i="15"/>
  <c r="O35" i="15"/>
  <c r="L35" i="15"/>
  <c r="H35" i="15"/>
  <c r="G35" i="15"/>
  <c r="F35" i="15"/>
  <c r="E35" i="15"/>
  <c r="D35" i="15"/>
  <c r="A35" i="15"/>
  <c r="O36" i="15"/>
  <c r="L36" i="15"/>
  <c r="H36" i="15"/>
  <c r="G36" i="15"/>
  <c r="F36" i="15"/>
  <c r="E36" i="15"/>
  <c r="D36" i="15"/>
  <c r="A36" i="15"/>
  <c r="O32" i="15"/>
  <c r="L32" i="15"/>
  <c r="H32" i="15"/>
  <c r="G32" i="15"/>
  <c r="F32" i="15"/>
  <c r="E32" i="15"/>
  <c r="D32" i="15"/>
  <c r="A32" i="15"/>
  <c r="O27" i="15"/>
  <c r="L27" i="15"/>
  <c r="H27" i="15"/>
  <c r="G27" i="15"/>
  <c r="F27" i="15"/>
  <c r="E27" i="15"/>
  <c r="D27" i="15"/>
  <c r="A27" i="15"/>
  <c r="O28" i="15"/>
  <c r="L28" i="15"/>
  <c r="Q340" i="15" s="1"/>
  <c r="H28" i="15"/>
  <c r="G28" i="15"/>
  <c r="F28" i="15"/>
  <c r="E28" i="15"/>
  <c r="D28" i="15"/>
  <c r="A28" i="15"/>
  <c r="O31" i="15"/>
  <c r="L31" i="15"/>
  <c r="Q322" i="15" s="1"/>
  <c r="H31" i="15"/>
  <c r="G31" i="15"/>
  <c r="F31" i="15"/>
  <c r="E31" i="15"/>
  <c r="D31" i="15"/>
  <c r="A31" i="15"/>
  <c r="O30" i="15"/>
  <c r="L30" i="15"/>
  <c r="H30" i="15"/>
  <c r="G30" i="15"/>
  <c r="F30" i="15"/>
  <c r="E30" i="15"/>
  <c r="D30" i="15"/>
  <c r="A30" i="15"/>
  <c r="O29" i="15"/>
  <c r="L29" i="15"/>
  <c r="H29" i="15"/>
  <c r="G29" i="15"/>
  <c r="F29" i="15"/>
  <c r="E29" i="15"/>
  <c r="D29" i="15"/>
  <c r="A29" i="15"/>
  <c r="O26" i="15"/>
  <c r="L26" i="15"/>
  <c r="H26" i="15"/>
  <c r="G26" i="15"/>
  <c r="F26" i="15"/>
  <c r="E26" i="15"/>
  <c r="D26" i="15"/>
  <c r="A26" i="15"/>
  <c r="O25" i="15"/>
  <c r="L25" i="15"/>
  <c r="H25" i="15"/>
  <c r="G25" i="15"/>
  <c r="F25" i="15"/>
  <c r="E25" i="15"/>
  <c r="D25" i="15"/>
  <c r="A25" i="15"/>
  <c r="O24" i="15"/>
  <c r="L24" i="15"/>
  <c r="H24" i="15"/>
  <c r="G24" i="15"/>
  <c r="F24" i="15"/>
  <c r="E24" i="15"/>
  <c r="D24" i="15"/>
  <c r="A24" i="15"/>
  <c r="O23" i="15"/>
  <c r="L23" i="15"/>
  <c r="H23" i="15"/>
  <c r="G23" i="15"/>
  <c r="F23" i="15"/>
  <c r="E23" i="15"/>
  <c r="D23" i="15"/>
  <c r="A23" i="15"/>
  <c r="O22" i="15"/>
  <c r="L22" i="15"/>
  <c r="Q315" i="15" s="1"/>
  <c r="H22" i="15"/>
  <c r="G22" i="15"/>
  <c r="F22" i="15"/>
  <c r="E22" i="15"/>
  <c r="D22" i="15"/>
  <c r="A22" i="15"/>
  <c r="C1" i="15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4" i="13"/>
  <c r="G5" i="13"/>
  <c r="G4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4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4" i="13"/>
  <c r="E5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4" i="13"/>
  <c r="F211" i="13"/>
  <c r="E211" i="13"/>
  <c r="D211" i="13"/>
  <c r="A211" i="13"/>
  <c r="F210" i="13"/>
  <c r="E210" i="13"/>
  <c r="D210" i="13"/>
  <c r="A210" i="13"/>
  <c r="F209" i="13"/>
  <c r="E209" i="13"/>
  <c r="D209" i="13"/>
  <c r="A209" i="13"/>
  <c r="F208" i="13"/>
  <c r="E208" i="13"/>
  <c r="D208" i="13"/>
  <c r="A208" i="13"/>
  <c r="F207" i="13"/>
  <c r="E207" i="13"/>
  <c r="D207" i="13"/>
  <c r="A207" i="13"/>
  <c r="F206" i="13"/>
  <c r="E206" i="13"/>
  <c r="D206" i="13"/>
  <c r="A206" i="13"/>
  <c r="F205" i="13"/>
  <c r="E205" i="13"/>
  <c r="D205" i="13"/>
  <c r="A205" i="13"/>
  <c r="F204" i="13"/>
  <c r="E204" i="13"/>
  <c r="D204" i="13"/>
  <c r="A204" i="13"/>
  <c r="F203" i="13"/>
  <c r="E203" i="13"/>
  <c r="D203" i="13"/>
  <c r="A203" i="13"/>
  <c r="F202" i="13"/>
  <c r="E202" i="13"/>
  <c r="D202" i="13"/>
  <c r="A202" i="13"/>
  <c r="F201" i="13"/>
  <c r="E201" i="13"/>
  <c r="D201" i="13"/>
  <c r="A201" i="13"/>
  <c r="F200" i="13"/>
  <c r="E200" i="13"/>
  <c r="D200" i="13"/>
  <c r="A200" i="13"/>
  <c r="F199" i="13"/>
  <c r="E199" i="13"/>
  <c r="D199" i="13"/>
  <c r="A199" i="13"/>
  <c r="F198" i="13"/>
  <c r="E198" i="13"/>
  <c r="D198" i="13"/>
  <c r="A198" i="13"/>
  <c r="F197" i="13"/>
  <c r="E197" i="13"/>
  <c r="D197" i="13"/>
  <c r="A197" i="13"/>
  <c r="F196" i="13"/>
  <c r="E196" i="13"/>
  <c r="D196" i="13"/>
  <c r="A196" i="13"/>
  <c r="F195" i="13"/>
  <c r="E195" i="13"/>
  <c r="D195" i="13"/>
  <c r="A195" i="13"/>
  <c r="F194" i="13"/>
  <c r="E194" i="13"/>
  <c r="D194" i="13"/>
  <c r="A194" i="13"/>
  <c r="F193" i="13"/>
  <c r="E193" i="13"/>
  <c r="D193" i="13"/>
  <c r="A193" i="13"/>
  <c r="F192" i="13"/>
  <c r="E192" i="13"/>
  <c r="D192" i="13"/>
  <c r="A192" i="13"/>
  <c r="F191" i="13"/>
  <c r="E191" i="13"/>
  <c r="D191" i="13"/>
  <c r="A191" i="13"/>
  <c r="F190" i="13"/>
  <c r="E190" i="13"/>
  <c r="D190" i="13"/>
  <c r="A190" i="13"/>
  <c r="F189" i="13"/>
  <c r="E189" i="13"/>
  <c r="D189" i="13"/>
  <c r="A189" i="13"/>
  <c r="F188" i="13"/>
  <c r="E188" i="13"/>
  <c r="D188" i="13"/>
  <c r="A188" i="13"/>
  <c r="F187" i="13"/>
  <c r="E187" i="13"/>
  <c r="D187" i="13"/>
  <c r="A187" i="13"/>
  <c r="F186" i="13"/>
  <c r="E186" i="13"/>
  <c r="D186" i="13"/>
  <c r="A186" i="13"/>
  <c r="F185" i="13"/>
  <c r="E185" i="13"/>
  <c r="D185" i="13"/>
  <c r="A185" i="13"/>
  <c r="F184" i="13"/>
  <c r="E184" i="13"/>
  <c r="D184" i="13"/>
  <c r="A184" i="13"/>
  <c r="F183" i="13"/>
  <c r="E183" i="13"/>
  <c r="D183" i="13"/>
  <c r="A183" i="13"/>
  <c r="F182" i="13"/>
  <c r="E182" i="13"/>
  <c r="D182" i="13"/>
  <c r="A182" i="13"/>
  <c r="F181" i="13"/>
  <c r="E181" i="13"/>
  <c r="D181" i="13"/>
  <c r="A181" i="13"/>
  <c r="F180" i="13"/>
  <c r="E180" i="13"/>
  <c r="D180" i="13"/>
  <c r="A180" i="13"/>
  <c r="F179" i="13"/>
  <c r="E179" i="13"/>
  <c r="D179" i="13"/>
  <c r="A179" i="13"/>
  <c r="F178" i="13"/>
  <c r="E178" i="13"/>
  <c r="D178" i="13"/>
  <c r="A178" i="13"/>
  <c r="F177" i="13"/>
  <c r="E177" i="13"/>
  <c r="D177" i="13"/>
  <c r="A177" i="13"/>
  <c r="F176" i="13"/>
  <c r="E176" i="13"/>
  <c r="D176" i="13"/>
  <c r="A176" i="13"/>
  <c r="F175" i="13"/>
  <c r="E175" i="13"/>
  <c r="D175" i="13"/>
  <c r="A175" i="13"/>
  <c r="F174" i="13"/>
  <c r="E174" i="13"/>
  <c r="D174" i="13"/>
  <c r="A174" i="13"/>
  <c r="F173" i="13"/>
  <c r="E173" i="13"/>
  <c r="D173" i="13"/>
  <c r="A173" i="13"/>
  <c r="F172" i="13"/>
  <c r="E172" i="13"/>
  <c r="D172" i="13"/>
  <c r="A172" i="13"/>
  <c r="F171" i="13"/>
  <c r="E171" i="13"/>
  <c r="D171" i="13"/>
  <c r="A171" i="13"/>
  <c r="F170" i="13"/>
  <c r="E170" i="13"/>
  <c r="D170" i="13"/>
  <c r="A170" i="13"/>
  <c r="F169" i="13"/>
  <c r="E169" i="13"/>
  <c r="D169" i="13"/>
  <c r="A169" i="13"/>
  <c r="F168" i="13"/>
  <c r="E168" i="13"/>
  <c r="D168" i="13"/>
  <c r="A168" i="13"/>
  <c r="F167" i="13"/>
  <c r="E167" i="13"/>
  <c r="D167" i="13"/>
  <c r="A167" i="13"/>
  <c r="F166" i="13"/>
  <c r="E166" i="13"/>
  <c r="D166" i="13"/>
  <c r="A166" i="13"/>
  <c r="F165" i="13"/>
  <c r="E165" i="13"/>
  <c r="D165" i="13"/>
  <c r="A165" i="13"/>
  <c r="F164" i="13"/>
  <c r="E164" i="13"/>
  <c r="D164" i="13"/>
  <c r="A164" i="13"/>
  <c r="F163" i="13"/>
  <c r="E163" i="13"/>
  <c r="D163" i="13"/>
  <c r="A163" i="13"/>
  <c r="F162" i="13"/>
  <c r="E162" i="13"/>
  <c r="D162" i="13"/>
  <c r="A162" i="13"/>
  <c r="F161" i="13"/>
  <c r="E161" i="13"/>
  <c r="D161" i="13"/>
  <c r="A161" i="13"/>
  <c r="F160" i="13"/>
  <c r="E160" i="13"/>
  <c r="D160" i="13"/>
  <c r="A160" i="13"/>
  <c r="F159" i="13"/>
  <c r="E159" i="13"/>
  <c r="D159" i="13"/>
  <c r="A159" i="13"/>
  <c r="F158" i="13"/>
  <c r="E158" i="13"/>
  <c r="D158" i="13"/>
  <c r="A158" i="13"/>
  <c r="F157" i="13"/>
  <c r="E157" i="13"/>
  <c r="D157" i="13"/>
  <c r="A157" i="13"/>
  <c r="F156" i="13"/>
  <c r="E156" i="13"/>
  <c r="D156" i="13"/>
  <c r="A156" i="13"/>
  <c r="F155" i="13"/>
  <c r="E155" i="13"/>
  <c r="D155" i="13"/>
  <c r="A155" i="13"/>
  <c r="F154" i="13"/>
  <c r="E154" i="13"/>
  <c r="D154" i="13"/>
  <c r="A154" i="13"/>
  <c r="F153" i="13"/>
  <c r="E153" i="13"/>
  <c r="D153" i="13"/>
  <c r="A153" i="13"/>
  <c r="F152" i="13"/>
  <c r="E152" i="13"/>
  <c r="D152" i="13"/>
  <c r="A152" i="13"/>
  <c r="F151" i="13"/>
  <c r="E151" i="13"/>
  <c r="D151" i="13"/>
  <c r="A151" i="13"/>
  <c r="F150" i="13"/>
  <c r="E150" i="13"/>
  <c r="D150" i="13"/>
  <c r="A150" i="13"/>
  <c r="F149" i="13"/>
  <c r="E149" i="13"/>
  <c r="D149" i="13"/>
  <c r="A149" i="13"/>
  <c r="F148" i="13"/>
  <c r="E148" i="13"/>
  <c r="D148" i="13"/>
  <c r="A148" i="13"/>
  <c r="F147" i="13"/>
  <c r="E147" i="13"/>
  <c r="D147" i="13"/>
  <c r="A147" i="13"/>
  <c r="F146" i="13"/>
  <c r="E146" i="13"/>
  <c r="D146" i="13"/>
  <c r="A146" i="13"/>
  <c r="F145" i="13"/>
  <c r="E145" i="13"/>
  <c r="D145" i="13"/>
  <c r="A145" i="13"/>
  <c r="F144" i="13"/>
  <c r="E144" i="13"/>
  <c r="D144" i="13"/>
  <c r="A144" i="13"/>
  <c r="F143" i="13"/>
  <c r="E143" i="13"/>
  <c r="D143" i="13"/>
  <c r="A143" i="13"/>
  <c r="F142" i="13"/>
  <c r="E142" i="13"/>
  <c r="D142" i="13"/>
  <c r="A142" i="13"/>
  <c r="F141" i="13"/>
  <c r="E141" i="13"/>
  <c r="D141" i="13"/>
  <c r="A141" i="13"/>
  <c r="F140" i="13"/>
  <c r="E140" i="13"/>
  <c r="D140" i="13"/>
  <c r="A140" i="13"/>
  <c r="F139" i="13"/>
  <c r="E139" i="13"/>
  <c r="D139" i="13"/>
  <c r="A139" i="13"/>
  <c r="F138" i="13"/>
  <c r="E138" i="13"/>
  <c r="D138" i="13"/>
  <c r="A138" i="13"/>
  <c r="F137" i="13"/>
  <c r="E137" i="13"/>
  <c r="D137" i="13"/>
  <c r="A137" i="13"/>
  <c r="F136" i="13"/>
  <c r="E136" i="13"/>
  <c r="D136" i="13"/>
  <c r="A136" i="13"/>
  <c r="F135" i="13"/>
  <c r="E135" i="13"/>
  <c r="D135" i="13"/>
  <c r="A135" i="13"/>
  <c r="F134" i="13"/>
  <c r="E134" i="13"/>
  <c r="D134" i="13"/>
  <c r="A134" i="13"/>
  <c r="F133" i="13"/>
  <c r="E133" i="13"/>
  <c r="D133" i="13"/>
  <c r="A133" i="13"/>
  <c r="F132" i="13"/>
  <c r="E132" i="13"/>
  <c r="D132" i="13"/>
  <c r="A132" i="13"/>
  <c r="F131" i="13"/>
  <c r="E131" i="13"/>
  <c r="D131" i="13"/>
  <c r="A131" i="13"/>
  <c r="F130" i="13"/>
  <c r="E130" i="13"/>
  <c r="D130" i="13"/>
  <c r="A130" i="13"/>
  <c r="F129" i="13"/>
  <c r="E129" i="13"/>
  <c r="D129" i="13"/>
  <c r="A129" i="13"/>
  <c r="F128" i="13"/>
  <c r="E128" i="13"/>
  <c r="D128" i="13"/>
  <c r="A128" i="13"/>
  <c r="F127" i="13"/>
  <c r="E127" i="13"/>
  <c r="D127" i="13"/>
  <c r="A127" i="13"/>
  <c r="F126" i="13"/>
  <c r="E126" i="13"/>
  <c r="D126" i="13"/>
  <c r="A126" i="13"/>
  <c r="F125" i="13"/>
  <c r="E125" i="13"/>
  <c r="D125" i="13"/>
  <c r="A125" i="13"/>
  <c r="F124" i="13"/>
  <c r="E124" i="13"/>
  <c r="D124" i="13"/>
  <c r="A124" i="13"/>
  <c r="F123" i="13"/>
  <c r="E123" i="13"/>
  <c r="D123" i="13"/>
  <c r="A123" i="13"/>
  <c r="F122" i="13"/>
  <c r="E122" i="13"/>
  <c r="D122" i="13"/>
  <c r="A122" i="13"/>
  <c r="F121" i="13"/>
  <c r="E121" i="13"/>
  <c r="D121" i="13"/>
  <c r="A121" i="13"/>
  <c r="F120" i="13"/>
  <c r="E120" i="13"/>
  <c r="D120" i="13"/>
  <c r="A120" i="13"/>
  <c r="F119" i="13"/>
  <c r="E119" i="13"/>
  <c r="D119" i="13"/>
  <c r="A119" i="13"/>
  <c r="F118" i="13"/>
  <c r="E118" i="13"/>
  <c r="D118" i="13"/>
  <c r="A118" i="13"/>
  <c r="F117" i="13"/>
  <c r="E117" i="13"/>
  <c r="D117" i="13"/>
  <c r="A117" i="13"/>
  <c r="F116" i="13"/>
  <c r="E116" i="13"/>
  <c r="D116" i="13"/>
  <c r="A116" i="13"/>
  <c r="F115" i="13"/>
  <c r="E115" i="13"/>
  <c r="D115" i="13"/>
  <c r="A115" i="13"/>
  <c r="F114" i="13"/>
  <c r="E114" i="13"/>
  <c r="D114" i="13"/>
  <c r="A114" i="13"/>
  <c r="F113" i="13"/>
  <c r="E113" i="13"/>
  <c r="D113" i="13"/>
  <c r="A113" i="13"/>
  <c r="F112" i="13"/>
  <c r="E112" i="13"/>
  <c r="D112" i="13"/>
  <c r="A112" i="13"/>
  <c r="F111" i="13"/>
  <c r="E111" i="13"/>
  <c r="D111" i="13"/>
  <c r="A111" i="13"/>
  <c r="F110" i="13"/>
  <c r="E110" i="13"/>
  <c r="D110" i="13"/>
  <c r="A110" i="13"/>
  <c r="F109" i="13"/>
  <c r="E109" i="13"/>
  <c r="D109" i="13"/>
  <c r="A109" i="13"/>
  <c r="F108" i="13"/>
  <c r="E108" i="13"/>
  <c r="D108" i="13"/>
  <c r="A108" i="13"/>
  <c r="F107" i="13"/>
  <c r="E107" i="13"/>
  <c r="D107" i="13"/>
  <c r="A107" i="13"/>
  <c r="F106" i="13"/>
  <c r="E106" i="13"/>
  <c r="D106" i="13"/>
  <c r="A106" i="13"/>
  <c r="C1" i="13"/>
  <c r="P211" i="13"/>
  <c r="O211" i="13"/>
  <c r="L211" i="13"/>
  <c r="P210" i="13"/>
  <c r="O210" i="13"/>
  <c r="L210" i="13"/>
  <c r="P209" i="13"/>
  <c r="O209" i="13"/>
  <c r="L209" i="13"/>
  <c r="P208" i="13"/>
  <c r="O208" i="13"/>
  <c r="L208" i="13"/>
  <c r="P207" i="13"/>
  <c r="O207" i="13"/>
  <c r="L207" i="13"/>
  <c r="P206" i="13"/>
  <c r="O206" i="13"/>
  <c r="L206" i="13"/>
  <c r="P205" i="13"/>
  <c r="O205" i="13"/>
  <c r="L205" i="13"/>
  <c r="P204" i="13"/>
  <c r="O204" i="13"/>
  <c r="L204" i="13"/>
  <c r="P203" i="13"/>
  <c r="O203" i="13"/>
  <c r="L203" i="13"/>
  <c r="P202" i="13"/>
  <c r="O202" i="13"/>
  <c r="L202" i="13"/>
  <c r="P201" i="13"/>
  <c r="O201" i="13"/>
  <c r="L201" i="13"/>
  <c r="P200" i="13"/>
  <c r="O200" i="13"/>
  <c r="L200" i="13"/>
  <c r="P199" i="13"/>
  <c r="O199" i="13"/>
  <c r="L199" i="13"/>
  <c r="P198" i="13"/>
  <c r="O198" i="13"/>
  <c r="L198" i="13"/>
  <c r="P197" i="13"/>
  <c r="O197" i="13"/>
  <c r="L197" i="13"/>
  <c r="P196" i="13"/>
  <c r="O196" i="13"/>
  <c r="L196" i="13"/>
  <c r="P195" i="13"/>
  <c r="O195" i="13"/>
  <c r="L195" i="13"/>
  <c r="P194" i="13"/>
  <c r="O194" i="13"/>
  <c r="L194" i="13"/>
  <c r="P193" i="13"/>
  <c r="O193" i="13"/>
  <c r="L193" i="13"/>
  <c r="P192" i="13"/>
  <c r="O192" i="13"/>
  <c r="L192" i="13"/>
  <c r="P191" i="13"/>
  <c r="O191" i="13"/>
  <c r="L191" i="13"/>
  <c r="P190" i="13"/>
  <c r="O190" i="13"/>
  <c r="L190" i="13"/>
  <c r="P189" i="13"/>
  <c r="O189" i="13"/>
  <c r="L189" i="13"/>
  <c r="P188" i="13"/>
  <c r="O188" i="13"/>
  <c r="L188" i="13"/>
  <c r="P187" i="13"/>
  <c r="O187" i="13"/>
  <c r="L187" i="13"/>
  <c r="P186" i="13"/>
  <c r="O186" i="13"/>
  <c r="L186" i="13"/>
  <c r="P185" i="13"/>
  <c r="O185" i="13"/>
  <c r="L185" i="13"/>
  <c r="P184" i="13"/>
  <c r="O184" i="13"/>
  <c r="L184" i="13"/>
  <c r="P183" i="13"/>
  <c r="O183" i="13"/>
  <c r="L183" i="13"/>
  <c r="P182" i="13"/>
  <c r="O182" i="13"/>
  <c r="L182" i="13"/>
  <c r="P181" i="13"/>
  <c r="O181" i="13"/>
  <c r="L181" i="13"/>
  <c r="P180" i="13"/>
  <c r="O180" i="13"/>
  <c r="L180" i="13"/>
  <c r="P179" i="13"/>
  <c r="O179" i="13"/>
  <c r="L179" i="13"/>
  <c r="P178" i="13"/>
  <c r="O178" i="13"/>
  <c r="L178" i="13"/>
  <c r="P177" i="13"/>
  <c r="O177" i="13"/>
  <c r="L177" i="13"/>
  <c r="P176" i="13"/>
  <c r="O176" i="13"/>
  <c r="L176" i="13"/>
  <c r="P175" i="13"/>
  <c r="O175" i="13"/>
  <c r="L175" i="13"/>
  <c r="P174" i="13"/>
  <c r="O174" i="13"/>
  <c r="L174" i="13"/>
  <c r="P173" i="13"/>
  <c r="O173" i="13"/>
  <c r="L173" i="13"/>
  <c r="P172" i="13"/>
  <c r="O172" i="13"/>
  <c r="L172" i="13"/>
  <c r="P171" i="13"/>
  <c r="O171" i="13"/>
  <c r="L171" i="13"/>
  <c r="P170" i="13"/>
  <c r="O170" i="13"/>
  <c r="L170" i="13"/>
  <c r="P169" i="13"/>
  <c r="O169" i="13"/>
  <c r="L169" i="13"/>
  <c r="P168" i="13"/>
  <c r="O168" i="13"/>
  <c r="L168" i="13"/>
  <c r="P167" i="13"/>
  <c r="O167" i="13"/>
  <c r="L167" i="13"/>
  <c r="P166" i="13"/>
  <c r="O166" i="13"/>
  <c r="L166" i="13"/>
  <c r="P165" i="13"/>
  <c r="O165" i="13"/>
  <c r="L165" i="13"/>
  <c r="P164" i="13"/>
  <c r="O164" i="13"/>
  <c r="L164" i="13"/>
  <c r="P163" i="13"/>
  <c r="O163" i="13"/>
  <c r="L163" i="13"/>
  <c r="P162" i="13"/>
  <c r="O162" i="13"/>
  <c r="L162" i="13"/>
  <c r="P161" i="13"/>
  <c r="O161" i="13"/>
  <c r="L161" i="13"/>
  <c r="P160" i="13"/>
  <c r="O160" i="13"/>
  <c r="L160" i="13"/>
  <c r="P159" i="13"/>
  <c r="O159" i="13"/>
  <c r="L159" i="13"/>
  <c r="P158" i="13"/>
  <c r="O158" i="13"/>
  <c r="L158" i="13"/>
  <c r="P157" i="13"/>
  <c r="O157" i="13"/>
  <c r="L157" i="13"/>
  <c r="P156" i="13"/>
  <c r="O156" i="13"/>
  <c r="L156" i="13"/>
  <c r="P155" i="13"/>
  <c r="O155" i="13"/>
  <c r="L155" i="13"/>
  <c r="P154" i="13"/>
  <c r="O154" i="13"/>
  <c r="L154" i="13"/>
  <c r="P153" i="13"/>
  <c r="O153" i="13"/>
  <c r="L153" i="13"/>
  <c r="P152" i="13"/>
  <c r="O152" i="13"/>
  <c r="L152" i="13"/>
  <c r="P151" i="13"/>
  <c r="O151" i="13"/>
  <c r="L151" i="13"/>
  <c r="P150" i="13"/>
  <c r="O150" i="13"/>
  <c r="L150" i="13"/>
  <c r="P149" i="13"/>
  <c r="O149" i="13"/>
  <c r="L149" i="13"/>
  <c r="P148" i="13"/>
  <c r="O148" i="13"/>
  <c r="L148" i="13"/>
  <c r="P147" i="13"/>
  <c r="O147" i="13"/>
  <c r="L147" i="13"/>
  <c r="P146" i="13"/>
  <c r="O146" i="13"/>
  <c r="L146" i="13"/>
  <c r="P145" i="13"/>
  <c r="O145" i="13"/>
  <c r="L145" i="13"/>
  <c r="P144" i="13"/>
  <c r="O144" i="13"/>
  <c r="L144" i="13"/>
  <c r="P143" i="13"/>
  <c r="O143" i="13"/>
  <c r="L143" i="13"/>
  <c r="P142" i="13"/>
  <c r="O142" i="13"/>
  <c r="L142" i="13"/>
  <c r="P141" i="13"/>
  <c r="O141" i="13"/>
  <c r="L141" i="13"/>
  <c r="P140" i="13"/>
  <c r="O140" i="13"/>
  <c r="L140" i="13"/>
  <c r="P139" i="13"/>
  <c r="O139" i="13"/>
  <c r="L139" i="13"/>
  <c r="P138" i="13"/>
  <c r="O138" i="13"/>
  <c r="L138" i="13"/>
  <c r="P137" i="13"/>
  <c r="O137" i="13"/>
  <c r="L137" i="13"/>
  <c r="P136" i="13"/>
  <c r="O136" i="13"/>
  <c r="L136" i="13"/>
  <c r="P135" i="13"/>
  <c r="O135" i="13"/>
  <c r="L135" i="13"/>
  <c r="P134" i="13"/>
  <c r="O134" i="13"/>
  <c r="L134" i="13"/>
  <c r="P133" i="13"/>
  <c r="O133" i="13"/>
  <c r="L133" i="13"/>
  <c r="P132" i="13"/>
  <c r="O132" i="13"/>
  <c r="L132" i="13"/>
  <c r="P131" i="13"/>
  <c r="O131" i="13"/>
  <c r="L131" i="13"/>
  <c r="P130" i="13"/>
  <c r="O130" i="13"/>
  <c r="L130" i="13"/>
  <c r="P129" i="13"/>
  <c r="O129" i="13"/>
  <c r="L129" i="13"/>
  <c r="P128" i="13"/>
  <c r="O128" i="13"/>
  <c r="L128" i="13"/>
  <c r="P127" i="13"/>
  <c r="O127" i="13"/>
  <c r="L127" i="13"/>
  <c r="P126" i="13"/>
  <c r="O126" i="13"/>
  <c r="L126" i="13"/>
  <c r="P125" i="13"/>
  <c r="O125" i="13"/>
  <c r="L125" i="13"/>
  <c r="P124" i="13"/>
  <c r="O124" i="13"/>
  <c r="L124" i="13"/>
  <c r="P123" i="13"/>
  <c r="O123" i="13"/>
  <c r="L123" i="13"/>
  <c r="P122" i="13"/>
  <c r="O122" i="13"/>
  <c r="L122" i="13"/>
  <c r="P121" i="13"/>
  <c r="O121" i="13"/>
  <c r="L121" i="13"/>
  <c r="P120" i="13"/>
  <c r="O120" i="13"/>
  <c r="L120" i="13"/>
  <c r="P119" i="13"/>
  <c r="O119" i="13"/>
  <c r="L119" i="13"/>
  <c r="P118" i="13"/>
  <c r="O118" i="13"/>
  <c r="L118" i="13"/>
  <c r="P117" i="13"/>
  <c r="O117" i="13"/>
  <c r="L117" i="13"/>
  <c r="P116" i="13"/>
  <c r="O116" i="13"/>
  <c r="L116" i="13"/>
  <c r="P115" i="13"/>
  <c r="O115" i="13"/>
  <c r="L115" i="13"/>
  <c r="P114" i="13"/>
  <c r="O114" i="13"/>
  <c r="L114" i="13"/>
  <c r="P113" i="13"/>
  <c r="O113" i="13"/>
  <c r="L113" i="13"/>
  <c r="P112" i="13"/>
  <c r="O112" i="13"/>
  <c r="L112" i="13"/>
  <c r="P111" i="13"/>
  <c r="O111" i="13"/>
  <c r="L111" i="13"/>
  <c r="P110" i="13"/>
  <c r="O110" i="13"/>
  <c r="L110" i="13"/>
  <c r="P109" i="13"/>
  <c r="O109" i="13"/>
  <c r="L109" i="13"/>
  <c r="P108" i="13"/>
  <c r="O108" i="13"/>
  <c r="L108" i="13"/>
  <c r="P107" i="13"/>
  <c r="O107" i="13"/>
  <c r="L107" i="13"/>
  <c r="P106" i="13"/>
  <c r="O106" i="13"/>
  <c r="L106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L5" i="13" l="1"/>
  <c r="I7" i="13"/>
  <c r="L6" i="13"/>
  <c r="P6" i="13" s="1"/>
  <c r="P99" i="13"/>
  <c r="P98" i="13"/>
  <c r="P96" i="13"/>
  <c r="P83" i="13"/>
  <c r="P82" i="13"/>
  <c r="P67" i="13"/>
  <c r="P66" i="13"/>
  <c r="P92" i="13"/>
  <c r="P79" i="13"/>
  <c r="P78" i="13"/>
  <c r="P76" i="13"/>
  <c r="P63" i="13"/>
  <c r="P62" i="13"/>
  <c r="P60" i="13"/>
  <c r="P51" i="13"/>
  <c r="P104" i="13"/>
  <c r="P88" i="13"/>
  <c r="P72" i="13"/>
  <c r="P58" i="13"/>
  <c r="P56" i="13"/>
  <c r="Q5" i="15"/>
  <c r="Q6" i="15"/>
  <c r="Q7" i="15"/>
  <c r="Q9" i="15"/>
  <c r="Q10" i="15"/>
  <c r="Q13" i="15"/>
  <c r="Q14" i="15"/>
  <c r="Q15" i="15"/>
  <c r="Q16" i="15"/>
  <c r="Q17" i="15"/>
  <c r="Q18" i="15"/>
  <c r="Q24" i="15"/>
  <c r="Q32" i="15"/>
  <c r="Q42" i="15"/>
  <c r="Q46" i="15"/>
  <c r="Q37" i="15"/>
  <c r="Q39" i="15"/>
  <c r="Q41" i="15"/>
  <c r="Q45" i="15"/>
  <c r="Q47" i="15"/>
  <c r="Q25" i="15"/>
  <c r="Q26" i="15"/>
  <c r="Q30" i="15"/>
  <c r="Q31" i="15"/>
  <c r="Q38" i="15"/>
  <c r="Q40" i="15"/>
  <c r="Q48" i="15"/>
  <c r="Q49" i="15"/>
  <c r="P24" i="15"/>
  <c r="P26" i="15"/>
  <c r="P38" i="15"/>
  <c r="P40" i="15"/>
  <c r="P43" i="15"/>
  <c r="P8" i="15"/>
  <c r="P12" i="15"/>
  <c r="P11" i="15"/>
  <c r="Q8" i="15"/>
  <c r="Q21" i="15"/>
  <c r="Q22" i="15"/>
  <c r="Q23" i="15"/>
  <c r="Q29" i="15"/>
  <c r="Q33" i="15"/>
  <c r="Q34" i="15"/>
  <c r="P37" i="15"/>
  <c r="P39" i="15"/>
  <c r="P49" i="15"/>
  <c r="P45" i="15"/>
  <c r="P5" i="15"/>
  <c r="P6" i="15"/>
  <c r="P30" i="15"/>
  <c r="P28" i="15"/>
  <c r="P32" i="15"/>
  <c r="P35" i="15"/>
  <c r="P14" i="15"/>
  <c r="P16" i="15"/>
  <c r="P18" i="15"/>
  <c r="P20" i="15"/>
  <c r="Q299" i="15"/>
  <c r="Q300" i="15"/>
  <c r="Q301" i="15"/>
  <c r="Q303" i="15"/>
  <c r="Q304" i="15"/>
  <c r="Q305" i="15"/>
  <c r="Q307" i="15"/>
  <c r="Q308" i="15"/>
  <c r="Q309" i="15"/>
  <c r="Q310" i="15"/>
  <c r="Q311" i="15"/>
  <c r="Q312" i="15"/>
  <c r="Q313" i="15"/>
  <c r="Q314" i="15"/>
  <c r="Q316" i="15"/>
  <c r="Q317" i="15"/>
  <c r="Q318" i="15"/>
  <c r="Q319" i="15"/>
  <c r="Q323" i="15"/>
  <c r="Q325" i="15"/>
  <c r="Q326" i="15"/>
  <c r="Q328" i="15"/>
  <c r="Q329" i="15"/>
  <c r="Q330" i="15"/>
  <c r="Q331" i="15"/>
  <c r="Q332" i="15"/>
  <c r="Q333" i="15"/>
  <c r="Q334" i="15"/>
  <c r="Q336" i="15"/>
  <c r="Q337" i="15"/>
  <c r="Q338" i="15"/>
  <c r="Q339" i="15"/>
  <c r="Q341" i="15"/>
  <c r="Q342" i="15"/>
  <c r="Q343" i="15"/>
  <c r="Q11" i="15"/>
  <c r="Q12" i="15"/>
  <c r="Q19" i="15"/>
  <c r="Q20" i="15"/>
  <c r="Q27" i="15"/>
  <c r="Q28" i="15"/>
  <c r="Q35" i="15"/>
  <c r="Q36" i="15"/>
  <c r="Q43" i="15"/>
  <c r="Q44" i="15"/>
  <c r="P22" i="15"/>
  <c r="Q4" i="15"/>
  <c r="P23" i="15"/>
  <c r="P25" i="15"/>
  <c r="P29" i="15"/>
  <c r="P31" i="15"/>
  <c r="P27" i="15"/>
  <c r="P36" i="15"/>
  <c r="P34" i="15"/>
  <c r="P33" i="15"/>
  <c r="P44" i="15"/>
  <c r="P42" i="15"/>
  <c r="P41" i="15"/>
  <c r="P48" i="15"/>
  <c r="P47" i="15"/>
  <c r="P46" i="15"/>
  <c r="P4" i="15"/>
  <c r="P7" i="15"/>
  <c r="P9" i="15"/>
  <c r="P10" i="15"/>
  <c r="P13" i="15"/>
  <c r="P15" i="15"/>
  <c r="P17" i="15"/>
  <c r="P19" i="15"/>
  <c r="P21" i="15"/>
  <c r="P4" i="13"/>
  <c r="P5" i="13"/>
  <c r="L7" i="13" l="1"/>
  <c r="P7" i="13" s="1"/>
  <c r="I8" i="13"/>
  <c r="I9" i="13" l="1"/>
  <c r="L8" i="13"/>
  <c r="P8" i="13" s="1"/>
  <c r="I10" i="13" l="1"/>
  <c r="L9" i="13"/>
  <c r="P9" i="13" s="1"/>
  <c r="I11" i="13" l="1"/>
  <c r="L10" i="13"/>
  <c r="P10" i="13" s="1"/>
  <c r="L11" i="13" l="1"/>
  <c r="P11" i="13" s="1"/>
  <c r="I12" i="13"/>
  <c r="I13" i="13" l="1"/>
  <c r="L12" i="13"/>
  <c r="P12" i="13" s="1"/>
  <c r="I14" i="13" l="1"/>
  <c r="L13" i="13"/>
  <c r="P13" i="13" s="1"/>
  <c r="I15" i="13" l="1"/>
  <c r="L14" i="13"/>
  <c r="P14" i="13" s="1"/>
  <c r="L15" i="13" l="1"/>
  <c r="P15" i="13" s="1"/>
  <c r="I16" i="13"/>
  <c r="I17" i="13" l="1"/>
  <c r="L16" i="13"/>
  <c r="P16" i="13" s="1"/>
  <c r="I18" i="13" l="1"/>
  <c r="L17" i="13"/>
  <c r="P17" i="13" s="1"/>
  <c r="I19" i="13" l="1"/>
  <c r="L18" i="13"/>
  <c r="P18" i="13" s="1"/>
  <c r="L19" i="13" l="1"/>
  <c r="P19" i="13" s="1"/>
  <c r="I20" i="13"/>
  <c r="I21" i="13" l="1"/>
  <c r="L20" i="13"/>
  <c r="P20" i="13" s="1"/>
  <c r="I22" i="13" l="1"/>
  <c r="L21" i="13"/>
  <c r="P21" i="13" s="1"/>
  <c r="I23" i="13" l="1"/>
  <c r="L22" i="13"/>
  <c r="P22" i="13" s="1"/>
  <c r="L23" i="13" l="1"/>
  <c r="P23" i="13" s="1"/>
  <c r="I24" i="13"/>
  <c r="I25" i="13" l="1"/>
  <c r="L24" i="13"/>
  <c r="P24" i="13" s="1"/>
  <c r="I26" i="13" l="1"/>
  <c r="L25" i="13"/>
  <c r="P25" i="13" s="1"/>
  <c r="I27" i="13" l="1"/>
  <c r="L26" i="13"/>
  <c r="P26" i="13" s="1"/>
  <c r="L27" i="13" l="1"/>
  <c r="P27" i="13" s="1"/>
  <c r="I28" i="13"/>
  <c r="I29" i="13" l="1"/>
  <c r="L28" i="13"/>
  <c r="P28" i="13" s="1"/>
  <c r="I30" i="13" l="1"/>
  <c r="L29" i="13"/>
  <c r="P29" i="13" s="1"/>
  <c r="I31" i="13" l="1"/>
  <c r="L30" i="13"/>
  <c r="P30" i="13" s="1"/>
  <c r="L31" i="13" l="1"/>
  <c r="P31" i="13" s="1"/>
  <c r="I32" i="13"/>
  <c r="I33" i="13" l="1"/>
  <c r="L32" i="13"/>
  <c r="P32" i="13" s="1"/>
  <c r="I34" i="13" l="1"/>
  <c r="L33" i="13"/>
  <c r="P33" i="13" s="1"/>
  <c r="I35" i="13" l="1"/>
  <c r="L34" i="13"/>
  <c r="P34" i="13" s="1"/>
  <c r="L35" i="13" l="1"/>
  <c r="P35" i="13" s="1"/>
  <c r="I36" i="13"/>
  <c r="I37" i="13" l="1"/>
  <c r="L36" i="13"/>
  <c r="P36" i="13" s="1"/>
  <c r="I38" i="13" l="1"/>
  <c r="L37" i="13"/>
  <c r="P37" i="13" s="1"/>
  <c r="I39" i="13" l="1"/>
  <c r="L38" i="13"/>
  <c r="P38" i="13" s="1"/>
  <c r="L39" i="13" l="1"/>
  <c r="P39" i="13" s="1"/>
  <c r="I40" i="13"/>
  <c r="I41" i="13" l="1"/>
  <c r="L40" i="13"/>
  <c r="P40" i="13" s="1"/>
  <c r="I42" i="13" l="1"/>
  <c r="L41" i="13"/>
  <c r="P41" i="13" s="1"/>
  <c r="I43" i="13" l="1"/>
  <c r="L42" i="13"/>
  <c r="P42" i="13" s="1"/>
  <c r="L43" i="13" l="1"/>
  <c r="P43" i="13" s="1"/>
  <c r="I44" i="13"/>
  <c r="I45" i="13" l="1"/>
  <c r="L44" i="13"/>
  <c r="P44" i="13" s="1"/>
  <c r="I46" i="13" l="1"/>
  <c r="L45" i="13"/>
  <c r="P45" i="13" s="1"/>
  <c r="I47" i="13" l="1"/>
  <c r="L46" i="13"/>
  <c r="P46" i="13" s="1"/>
  <c r="L47" i="13" l="1"/>
  <c r="P47" i="13" s="1"/>
  <c r="I48" i="13"/>
  <c r="I49" i="13" l="1"/>
  <c r="L48" i="13"/>
  <c r="P48" i="13" s="1"/>
  <c r="I50" i="13" l="1"/>
  <c r="L49" i="13"/>
  <c r="P49" i="13" s="1"/>
  <c r="I51" i="13" l="1"/>
  <c r="L50" i="13"/>
  <c r="P50" i="13" s="1"/>
  <c r="L51" i="13" l="1"/>
  <c r="I52" i="13"/>
  <c r="L52" i="13" l="1"/>
  <c r="I53" i="13"/>
  <c r="L53" i="13" l="1"/>
  <c r="I54" i="13"/>
  <c r="I55" i="13" l="1"/>
  <c r="L54" i="13"/>
  <c r="P54" i="13" s="1"/>
  <c r="L55" i="13" l="1"/>
  <c r="P55" i="13" s="1"/>
  <c r="I56" i="13"/>
  <c r="L56" i="13" l="1"/>
  <c r="I57" i="13"/>
  <c r="L57" i="13" l="1"/>
  <c r="P57" i="13" s="1"/>
  <c r="I58" i="13"/>
  <c r="I59" i="13" l="1"/>
  <c r="L58" i="13"/>
  <c r="L59" i="13" l="1"/>
  <c r="P59" i="13" s="1"/>
  <c r="I60" i="13"/>
  <c r="L60" i="13" l="1"/>
  <c r="I61" i="13"/>
  <c r="L61" i="13" l="1"/>
  <c r="I62" i="13"/>
  <c r="I63" i="13" l="1"/>
  <c r="L62" i="13"/>
  <c r="L63" i="13" l="1"/>
  <c r="I64" i="13"/>
  <c r="L64" i="13" l="1"/>
  <c r="I65" i="13"/>
  <c r="I66" i="13" l="1"/>
  <c r="L65" i="13"/>
  <c r="I67" i="13" l="1"/>
  <c r="L66" i="13"/>
  <c r="L67" i="13" l="1"/>
  <c r="I68" i="13"/>
  <c r="I69" i="13" l="1"/>
  <c r="L68" i="13"/>
  <c r="I70" i="13" l="1"/>
  <c r="L69" i="13"/>
  <c r="I71" i="13" l="1"/>
  <c r="L70" i="13"/>
  <c r="P70" i="13" s="1"/>
  <c r="L71" i="13" l="1"/>
  <c r="P71" i="13" s="1"/>
  <c r="I72" i="13"/>
  <c r="I73" i="13" l="1"/>
  <c r="L72" i="13"/>
  <c r="I74" i="13" l="1"/>
  <c r="L73" i="13"/>
  <c r="P73" i="13" s="1"/>
  <c r="I75" i="13" l="1"/>
  <c r="L74" i="13"/>
  <c r="P74" i="13" s="1"/>
  <c r="L75" i="13" l="1"/>
  <c r="P75" i="13" s="1"/>
  <c r="I76" i="13"/>
  <c r="I77" i="13" l="1"/>
  <c r="L76" i="13"/>
  <c r="I78" i="13" l="1"/>
  <c r="L77" i="13"/>
  <c r="P77" i="13" s="1"/>
  <c r="I79" i="13" l="1"/>
  <c r="L78" i="13"/>
  <c r="L79" i="13" l="1"/>
  <c r="I80" i="13"/>
  <c r="I81" i="13" l="1"/>
  <c r="L80" i="13"/>
  <c r="I82" i="13" l="1"/>
  <c r="L81" i="13"/>
  <c r="I83" i="13" l="1"/>
  <c r="L82" i="13"/>
  <c r="L83" i="13" l="1"/>
  <c r="I84" i="13"/>
  <c r="I85" i="13" l="1"/>
  <c r="L84" i="13"/>
  <c r="I86" i="13" l="1"/>
  <c r="L85" i="13"/>
  <c r="I87" i="13" l="1"/>
  <c r="L86" i="13"/>
  <c r="P86" i="13" s="1"/>
  <c r="I88" i="13" l="1"/>
  <c r="L87" i="13"/>
  <c r="P87" i="13" s="1"/>
  <c r="I89" i="13" l="1"/>
  <c r="L88" i="13"/>
  <c r="I90" i="13" l="1"/>
  <c r="L89" i="13"/>
  <c r="P89" i="13" s="1"/>
  <c r="I91" i="13" l="1"/>
  <c r="L90" i="13"/>
  <c r="P90" i="13" s="1"/>
  <c r="L91" i="13" l="1"/>
  <c r="P91" i="13" s="1"/>
  <c r="I92" i="13"/>
  <c r="I93" i="13" l="1"/>
  <c r="L92" i="13"/>
  <c r="I94" i="13" l="1"/>
  <c r="L93" i="13"/>
  <c r="P93" i="13" s="1"/>
  <c r="I95" i="13" l="1"/>
  <c r="L94" i="13"/>
  <c r="P94" i="13" s="1"/>
  <c r="L95" i="13" l="1"/>
  <c r="P95" i="13" s="1"/>
  <c r="I96" i="13"/>
  <c r="I97" i="13" l="1"/>
  <c r="L96" i="13"/>
  <c r="I98" i="13" l="1"/>
  <c r="L97" i="13"/>
  <c r="I99" i="13" l="1"/>
  <c r="L98" i="13"/>
  <c r="L99" i="13" l="1"/>
  <c r="I100" i="13"/>
  <c r="L100" i="13" l="1"/>
  <c r="I101" i="13"/>
  <c r="L101" i="13" l="1"/>
  <c r="I102" i="13"/>
  <c r="I103" i="13" l="1"/>
  <c r="L102" i="13"/>
  <c r="P102" i="13" s="1"/>
  <c r="L103" i="13" l="1"/>
  <c r="P103" i="13" s="1"/>
  <c r="I104" i="13"/>
  <c r="L104" i="13" l="1"/>
  <c r="I105" i="13"/>
  <c r="L105" i="13" s="1"/>
  <c r="P105" i="13" s="1"/>
</calcChain>
</file>

<file path=xl/sharedStrings.xml><?xml version="1.0" encoding="utf-8"?>
<sst xmlns="http://schemas.openxmlformats.org/spreadsheetml/2006/main" count="790" uniqueCount="232">
  <si>
    <t>PETTORALE</t>
  </si>
  <si>
    <t>SOCIETA</t>
  </si>
  <si>
    <t>Cognome Nome</t>
  </si>
  <si>
    <t>SEX  M/F</t>
  </si>
  <si>
    <t>TESSERA</t>
  </si>
  <si>
    <t>CATEGORY</t>
  </si>
  <si>
    <t>CODICE</t>
  </si>
  <si>
    <t>STATO</t>
  </si>
  <si>
    <t>P05</t>
  </si>
  <si>
    <t>A04</t>
  </si>
  <si>
    <t>P15</t>
  </si>
  <si>
    <t>A07</t>
  </si>
  <si>
    <t>P02</t>
  </si>
  <si>
    <t>A10</t>
  </si>
  <si>
    <t>P03</t>
  </si>
  <si>
    <t>P07</t>
  </si>
  <si>
    <t>P04</t>
  </si>
  <si>
    <t>A08</t>
  </si>
  <si>
    <t>P06</t>
  </si>
  <si>
    <t>P10</t>
  </si>
  <si>
    <t>P16</t>
  </si>
  <si>
    <t>A11</t>
  </si>
  <si>
    <t>A12</t>
  </si>
  <si>
    <t>PROMO</t>
  </si>
  <si>
    <t xml:space="preserve">AGO </t>
  </si>
  <si>
    <t xml:space="preserve">FEMMINE </t>
  </si>
  <si>
    <t>MASCHI</t>
  </si>
  <si>
    <t>CUCCIOLI A</t>
  </si>
  <si>
    <t>P01</t>
  </si>
  <si>
    <t>CUCCIOLI B</t>
  </si>
  <si>
    <t>GIOVANISSIMI</t>
  </si>
  <si>
    <t>A01</t>
  </si>
  <si>
    <t>A02</t>
  </si>
  <si>
    <t>ESORDIENTI</t>
  </si>
  <si>
    <t>A03</t>
  </si>
  <si>
    <t>RAGAZZI</t>
  </si>
  <si>
    <t>P08</t>
  </si>
  <si>
    <t>P09</t>
  </si>
  <si>
    <t>A05</t>
  </si>
  <si>
    <t>A06</t>
  </si>
  <si>
    <t>ALLIEVI</t>
  </si>
  <si>
    <t>P11</t>
  </si>
  <si>
    <t>JUNIORES</t>
  </si>
  <si>
    <t>P12</t>
  </si>
  <si>
    <t>P13</t>
  </si>
  <si>
    <t>A09</t>
  </si>
  <si>
    <t>SENIORES</t>
  </si>
  <si>
    <t>P14</t>
  </si>
  <si>
    <t>MASTER</t>
  </si>
  <si>
    <t>P17</t>
  </si>
  <si>
    <t>A13</t>
  </si>
  <si>
    <t>MEDI</t>
  </si>
  <si>
    <t>GRANDI</t>
  </si>
  <si>
    <t>CUCCIOLI</t>
  </si>
  <si>
    <t>PICCOLI</t>
  </si>
  <si>
    <t xml:space="preserve">JUNIOR </t>
  </si>
  <si>
    <t>A14</t>
  </si>
  <si>
    <t xml:space="preserve">CROSS </t>
  </si>
  <si>
    <t>PROMO  AGO</t>
  </si>
  <si>
    <t>F</t>
  </si>
  <si>
    <t>M</t>
  </si>
  <si>
    <t>AGO</t>
  </si>
  <si>
    <t>Seniores</t>
  </si>
  <si>
    <t>Juniores</t>
  </si>
  <si>
    <t>Allievi</t>
  </si>
  <si>
    <t>Esordienti</t>
  </si>
  <si>
    <t>Giovanissimi</t>
  </si>
  <si>
    <t>Master</t>
  </si>
  <si>
    <t>ID</t>
  </si>
  <si>
    <t>Ragazzi</t>
  </si>
  <si>
    <t>abbr</t>
  </si>
  <si>
    <t>TOR</t>
  </si>
  <si>
    <t>SEX</t>
  </si>
  <si>
    <t>TOT</t>
  </si>
  <si>
    <t>GARA</t>
  </si>
  <si>
    <t>QUALIFICAZIONE</t>
  </si>
  <si>
    <t>RISULTATI</t>
  </si>
  <si>
    <t>SOCIETÀ</t>
  </si>
  <si>
    <t>N°</t>
  </si>
  <si>
    <t>Categoria</t>
  </si>
  <si>
    <t>TIME 1</t>
  </si>
  <si>
    <t>PEN 1</t>
  </si>
  <si>
    <t>TOT1</t>
  </si>
  <si>
    <t>TIME 2</t>
  </si>
  <si>
    <t>PEN2</t>
  </si>
  <si>
    <t>T2</t>
  </si>
  <si>
    <t>BEST</t>
  </si>
  <si>
    <t xml:space="preserve">CLASS </t>
  </si>
  <si>
    <t>Verbale di Gara - Freestyle</t>
  </si>
  <si>
    <t>Dati Organizzazione:</t>
  </si>
  <si>
    <t>Manifestazione :</t>
  </si>
  <si>
    <t>Del:</t>
  </si>
  <si>
    <t>Organizzata da:</t>
  </si>
  <si>
    <t>In collaborazione con:</t>
  </si>
  <si>
    <t>DIREZIONE NAZIONALE AICS PATTINAGGIO</t>
  </si>
  <si>
    <t>a:</t>
  </si>
  <si>
    <t>Indirizzo campo di gara</t>
  </si>
  <si>
    <t>in caso di Maltempo</t>
  </si>
  <si>
    <t>Direttore dell' organizzazione:</t>
  </si>
  <si>
    <t>Sig. Milazzo Ivano - cell 3475796870</t>
  </si>
  <si>
    <t>Commissario di gara:</t>
  </si>
  <si>
    <t xml:space="preserve">Speaker: </t>
  </si>
  <si>
    <t>Sig. BRAMBILLA Tiziano</t>
  </si>
  <si>
    <t>Servizio ordine pubblico:</t>
  </si>
  <si>
    <t>a cura dell'organizzazione</t>
  </si>
  <si>
    <t>Servizio Sanitario:</t>
  </si>
  <si>
    <t xml:space="preserve">Servizio Cronometraggio : </t>
  </si>
  <si>
    <t xml:space="preserve">Annotazioni : </t>
  </si>
  <si>
    <t xml:space="preserve">GARE 08/12/2015 FINE ORE: </t>
  </si>
  <si>
    <t xml:space="preserve">Dati Gare  Agonisti e Promozionali </t>
  </si>
  <si>
    <t>Cuccioli</t>
  </si>
  <si>
    <t xml:space="preserve">                           Speed Slalom  </t>
  </si>
  <si>
    <t xml:space="preserve">                           Style Slalom singolo a livelli  </t>
  </si>
  <si>
    <t xml:space="preserve">                           Style Slalom coppia  </t>
  </si>
  <si>
    <t xml:space="preserve">                           Detrezza percorso a B  </t>
  </si>
  <si>
    <t xml:space="preserve">                           Skatecross </t>
  </si>
  <si>
    <t xml:space="preserve">                           Skate Slalom </t>
  </si>
  <si>
    <t xml:space="preserve">                           High Jump  </t>
  </si>
  <si>
    <t xml:space="preserve">                           Staffetta  </t>
  </si>
  <si>
    <t xml:space="preserve">                           Slalom Gigante</t>
  </si>
  <si>
    <t xml:space="preserve">                           Superfinal  </t>
  </si>
  <si>
    <t xml:space="preserve">                           Relay  </t>
  </si>
  <si>
    <t>Dati Gare  promozionali</t>
  </si>
  <si>
    <t>Primi Passi</t>
  </si>
  <si>
    <t xml:space="preserve">                           Skate Slalom  </t>
  </si>
  <si>
    <t>Piccoli Azzurri</t>
  </si>
  <si>
    <t xml:space="preserve">                           Style Slalom </t>
  </si>
  <si>
    <t>Primavera</t>
  </si>
  <si>
    <t xml:space="preserve">                           Roller Cross   </t>
  </si>
  <si>
    <t>Principianti</t>
  </si>
  <si>
    <t xml:space="preserve">                           Free Jump  </t>
  </si>
  <si>
    <t>MASTERp</t>
  </si>
  <si>
    <t>Giudici di Gara:</t>
  </si>
  <si>
    <t>Giudice:</t>
  </si>
  <si>
    <t xml:space="preserve">Annotazioni: </t>
  </si>
  <si>
    <t>ROLLER COMPETTION CUP</t>
  </si>
  <si>
    <t xml:space="preserve">Asd TORIVOLI </t>
  </si>
  <si>
    <t>VIAL LIBIA 3 A</t>
  </si>
  <si>
    <t>CROCE ROSSA LOANO</t>
  </si>
  <si>
    <t>TORIVOLI</t>
  </si>
  <si>
    <t>GARA 04/06/2016 INIZIO ORE:  15:00</t>
  </si>
  <si>
    <t>GARA 04/06/2016 TERMINE  ORE:  18:00</t>
  </si>
  <si>
    <t>Giudice Arbitro:Sig.MILAZZO IVANO</t>
  </si>
  <si>
    <t>Giudice:Sig.a BELGERI MARIA TERESA</t>
  </si>
  <si>
    <t xml:space="preserve">Giudice: Sig.a </t>
  </si>
  <si>
    <t xml:space="preserve">Giudice: Sig.a  </t>
  </si>
  <si>
    <t>Giudice:Sig.a NEPOTE FUS LAURA</t>
  </si>
  <si>
    <t>Giudice:Sig.a</t>
  </si>
  <si>
    <t xml:space="preserve">Giudice: Sig. </t>
  </si>
  <si>
    <t>Giudice</t>
  </si>
  <si>
    <t xml:space="preserve">Giudice: </t>
  </si>
  <si>
    <t xml:space="preserve"> LOANO</t>
  </si>
  <si>
    <t xml:space="preserve">  4 GIUGNO 2016</t>
  </si>
  <si>
    <t xml:space="preserve">ROLLER CROSS </t>
  </si>
  <si>
    <t>CLASS</t>
  </si>
  <si>
    <t>ABBR</t>
  </si>
  <si>
    <t>TIME</t>
  </si>
  <si>
    <t>TIPO CAT</t>
  </si>
  <si>
    <t>ROLLER CROSS  R01</t>
  </si>
  <si>
    <t>ANNO</t>
  </si>
  <si>
    <t>TIPO</t>
  </si>
  <si>
    <t>AICS</t>
  </si>
  <si>
    <t>FIHP</t>
  </si>
  <si>
    <t>UISP</t>
  </si>
  <si>
    <t xml:space="preserve">ATTIVO </t>
  </si>
  <si>
    <t>DEPENNATO</t>
  </si>
  <si>
    <t>MACROCATEGORIA</t>
  </si>
  <si>
    <t xml:space="preserve">MEDI </t>
  </si>
  <si>
    <t>Rossi Mario</t>
  </si>
  <si>
    <t>iniziali maiuscole</t>
  </si>
  <si>
    <t xml:space="preserve">asd torivoli </t>
  </si>
  <si>
    <t>SPEED</t>
  </si>
  <si>
    <t>TEAM CROSS</t>
  </si>
  <si>
    <t>TEAM 1</t>
  </si>
  <si>
    <t>TEAM 2</t>
  </si>
  <si>
    <t>TEAM 3</t>
  </si>
  <si>
    <t>TEAM4</t>
  </si>
  <si>
    <t>ECC</t>
  </si>
  <si>
    <t>PRANZO</t>
  </si>
  <si>
    <t>OPZIONI</t>
  </si>
  <si>
    <t>DA P01 A P17</t>
  </si>
  <si>
    <t>DA A01 AD A14</t>
  </si>
  <si>
    <t xml:space="preserve">CELLA </t>
  </si>
  <si>
    <t xml:space="preserve">VUOTA </t>
  </si>
  <si>
    <t>ASSEGNAMO</t>
  </si>
  <si>
    <t>NOI</t>
  </si>
  <si>
    <t>MODULO DATI SOCIETA</t>
  </si>
  <si>
    <t>DENOMINAZIONE</t>
  </si>
  <si>
    <t>TELEFONO</t>
  </si>
  <si>
    <t>EMAIL</t>
  </si>
  <si>
    <t>FACEBOOK</t>
  </si>
  <si>
    <t>DIRIGENTE ACCOMPAGNATORE 1</t>
  </si>
  <si>
    <t>DIRIGENTE ACCOMPAGNATORE 2</t>
  </si>
  <si>
    <t>DIRIGENTE ACCOMPAGNATORE 3</t>
  </si>
  <si>
    <t>DIRIGENTE ACCOMPAGNATORE 4</t>
  </si>
  <si>
    <t>ALLENATORE 1</t>
  </si>
  <si>
    <t>ALLENATORE 2</t>
  </si>
  <si>
    <t>ALLENATORE 3</t>
  </si>
  <si>
    <t>ALLENATORE DELEGATO</t>
  </si>
  <si>
    <t>RICHIESTA RICEVUTA</t>
  </si>
  <si>
    <t xml:space="preserve">IMPORTO </t>
  </si>
  <si>
    <t>NUMERO ATLETI ISCRITTI</t>
  </si>
  <si>
    <t xml:space="preserve">TESSERATI AICS </t>
  </si>
  <si>
    <t>NON TESSERATI AICS</t>
  </si>
  <si>
    <t>TAGLIA T SHIRT</t>
  </si>
  <si>
    <t>5-6 : 7-8: 9-11</t>
  </si>
  <si>
    <t>12-14: XS</t>
  </si>
  <si>
    <t>S</t>
  </si>
  <si>
    <t>L: XL</t>
  </si>
  <si>
    <t>5-6 ANNI</t>
  </si>
  <si>
    <t>7-8</t>
  </si>
  <si>
    <t>9-11</t>
  </si>
  <si>
    <t>12-14</t>
  </si>
  <si>
    <t>XS</t>
  </si>
  <si>
    <t>L</t>
  </si>
  <si>
    <t>XL</t>
  </si>
  <si>
    <t xml:space="preserve">MENU 12 EURO </t>
  </si>
  <si>
    <t>GRIGLIATA MISTA</t>
  </si>
  <si>
    <t>INSALATA</t>
  </si>
  <si>
    <t>POMODORI</t>
  </si>
  <si>
    <t>PATATINE</t>
  </si>
  <si>
    <t>ACQUA</t>
  </si>
  <si>
    <t>MENU 6 EURO PORZIONE RIDOTTA</t>
  </si>
  <si>
    <t>PANINO E BIBITA</t>
  </si>
  <si>
    <t>6 EURO</t>
  </si>
  <si>
    <t>4 EURO</t>
  </si>
  <si>
    <t>SOLO PANINO CON CARNE</t>
  </si>
  <si>
    <t>INTESTATARIO RICEVUTA</t>
  </si>
  <si>
    <t>PAGAMENTO MEZZO BONIFICO O POSTAPAY</t>
  </si>
  <si>
    <t>CAMPO TAGLIE T-SCHIRT</t>
  </si>
  <si>
    <t>ROLLERFESTPINE</t>
  </si>
  <si>
    <t>possibilità di delegare : kimon fusco, Federica Stangalino, Simone Da Ronk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</si>
</sst>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00"/>
    <numFmt numFmtId="166" formatCode="#,##0.000"/>
  </numFmts>
  <fonts count="37" x14ac:knownFonts="1">
    <font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8"/>
      <name val="Calibri Light"/>
      <family val="1"/>
      <scheme val="major"/>
    </font>
    <font>
      <b/>
      <sz val="16"/>
      <color theme="0" tint="-4.9989318521683403E-2"/>
      <name val="Freeroad"/>
      <family val="2"/>
    </font>
    <font>
      <sz val="28"/>
      <color theme="1"/>
      <name val="Calibri Light"/>
      <family val="1"/>
      <scheme val="major"/>
    </font>
    <font>
      <sz val="16"/>
      <color theme="1"/>
      <name val="Calibri Light"/>
      <family val="1"/>
      <scheme val="major"/>
    </font>
    <font>
      <sz val="18"/>
      <color theme="1"/>
      <name val="Calibri Light"/>
      <family val="1"/>
      <scheme val="major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sz val="16"/>
      <name val="Calibri Light"/>
      <family val="1"/>
      <scheme val="major"/>
    </font>
    <font>
      <sz val="16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  <scheme val="minor"/>
    </font>
    <font>
      <sz val="18"/>
      <name val="Calibri"/>
      <family val="2"/>
      <scheme val="minor"/>
    </font>
    <font>
      <sz val="18"/>
      <name val="Calibri Light"/>
      <family val="1"/>
      <scheme val="major"/>
    </font>
    <font>
      <sz val="8"/>
      <color rgb="FF000000"/>
      <name val="Tahoma"/>
      <family val="2"/>
    </font>
    <font>
      <b/>
      <sz val="10"/>
      <name val="Arial"/>
      <family val="2"/>
    </font>
    <font>
      <b/>
      <i/>
      <sz val="14"/>
      <name val="Century Gothic"/>
      <family val="2"/>
    </font>
    <font>
      <b/>
      <i/>
      <sz val="10"/>
      <color indexed="12"/>
      <name val="Arial"/>
      <family val="2"/>
    </font>
    <font>
      <b/>
      <i/>
      <sz val="28"/>
      <name val="Century Gothic"/>
      <family val="2"/>
    </font>
    <font>
      <b/>
      <i/>
      <sz val="26"/>
      <name val="Century Gothic"/>
      <family val="2"/>
    </font>
    <font>
      <sz val="16"/>
      <name val="Century Gothic"/>
      <family val="2"/>
    </font>
    <font>
      <b/>
      <sz val="16"/>
      <name val="Century Gothic"/>
      <family val="2"/>
    </font>
    <font>
      <b/>
      <sz val="16"/>
      <color theme="1"/>
      <name val="Century Gothic"/>
      <family val="2"/>
    </font>
    <font>
      <b/>
      <sz val="10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Freeroad"/>
      <family val="2"/>
    </font>
    <font>
      <sz val="12"/>
      <name val="Calibri Light"/>
      <family val="1"/>
      <scheme val="major"/>
    </font>
    <font>
      <sz val="12"/>
      <name val="Calibri"/>
      <family val="2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339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2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2" fillId="9" borderId="0" applyNumberFormat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15" fillId="0" borderId="0"/>
    <xf numFmtId="0" fontId="2" fillId="0" borderId="0"/>
    <xf numFmtId="0" fontId="2" fillId="0" borderId="0"/>
  </cellStyleXfs>
  <cellXfs count="308">
    <xf numFmtId="0" fontId="0" fillId="0" borderId="0" xfId="0"/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6" xfId="0" applyFill="1" applyBorder="1"/>
    <xf numFmtId="0" fontId="0" fillId="4" borderId="15" xfId="0" applyFill="1" applyBorder="1"/>
    <xf numFmtId="0" fontId="0" fillId="0" borderId="1" xfId="0" applyBorder="1" applyAlignment="1">
      <alignment horizontal="center" vertical="center"/>
    </xf>
    <xf numFmtId="0" fontId="0" fillId="3" borderId="23" xfId="0" applyFill="1" applyBorder="1"/>
    <xf numFmtId="0" fontId="0" fillId="3" borderId="24" xfId="0" applyFill="1" applyBorder="1"/>
    <xf numFmtId="0" fontId="0" fillId="4" borderId="24" xfId="0" applyFill="1" applyBorder="1"/>
    <xf numFmtId="0" fontId="0" fillId="4" borderId="25" xfId="0" applyFill="1" applyBorder="1"/>
    <xf numFmtId="0" fontId="0" fillId="3" borderId="17" xfId="0" applyFill="1" applyBorder="1"/>
    <xf numFmtId="0" fontId="0" fillId="3" borderId="18" xfId="0" applyFill="1" applyBorder="1"/>
    <xf numFmtId="0" fontId="0" fillId="4" borderId="18" xfId="0" applyFill="1" applyBorder="1"/>
    <xf numFmtId="0" fontId="0" fillId="4" borderId="26" xfId="0" applyFill="1" applyBorder="1"/>
    <xf numFmtId="0" fontId="0" fillId="0" borderId="15" xfId="0" applyBorder="1"/>
    <xf numFmtId="0" fontId="0" fillId="0" borderId="0" xfId="0" applyAlignment="1">
      <alignment horizontal="center"/>
    </xf>
    <xf numFmtId="0" fontId="0" fillId="6" borderId="5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/>
    <xf numFmtId="0" fontId="4" fillId="0" borderId="1" xfId="3" applyNumberFormat="1" applyFont="1" applyBorder="1" applyAlignment="1" applyProtection="1">
      <alignment horizontal="left" vertical="center"/>
      <protection hidden="1"/>
    </xf>
    <xf numFmtId="1" fontId="0" fillId="0" borderId="1" xfId="0" applyNumberFormat="1" applyBorder="1" applyAlignment="1">
      <alignment horizontal="center" vertical="center"/>
    </xf>
    <xf numFmtId="0" fontId="6" fillId="0" borderId="19" xfId="4" applyFont="1" applyBorder="1"/>
    <xf numFmtId="0" fontId="6" fillId="0" borderId="19" xfId="4" applyFont="1" applyBorder="1" applyAlignment="1">
      <alignment horizontal="center"/>
    </xf>
    <xf numFmtId="0" fontId="7" fillId="10" borderId="32" xfId="4" applyFont="1" applyFill="1" applyBorder="1" applyAlignment="1" applyProtection="1">
      <alignment vertical="center" wrapText="1"/>
    </xf>
    <xf numFmtId="0" fontId="6" fillId="0" borderId="0" xfId="4" applyFont="1"/>
    <xf numFmtId="0" fontId="8" fillId="3" borderId="29" xfId="2" applyFont="1" applyFill="1" applyBorder="1" applyAlignment="1" applyProtection="1">
      <alignment horizontal="center" vertical="center" wrapText="1"/>
      <protection hidden="1"/>
    </xf>
    <xf numFmtId="0" fontId="9" fillId="3" borderId="31" xfId="2" applyFont="1" applyFill="1" applyBorder="1" applyAlignment="1" applyProtection="1">
      <alignment horizontal="center" vertical="center" wrapText="1"/>
      <protection hidden="1"/>
    </xf>
    <xf numFmtId="0" fontId="8" fillId="3" borderId="32" xfId="2" applyFont="1" applyFill="1" applyBorder="1" applyAlignment="1" applyProtection="1">
      <alignment horizontal="center" vertical="center"/>
      <protection hidden="1"/>
    </xf>
    <xf numFmtId="0" fontId="8" fillId="3" borderId="33" xfId="2" applyFont="1" applyFill="1" applyBorder="1" applyAlignment="1" applyProtection="1">
      <alignment vertical="center"/>
      <protection hidden="1"/>
    </xf>
    <xf numFmtId="0" fontId="11" fillId="0" borderId="0" xfId="3" applyFont="1"/>
    <xf numFmtId="0" fontId="12" fillId="11" borderId="34" xfId="3" applyFont="1" applyFill="1" applyBorder="1" applyAlignment="1">
      <alignment horizontal="center" vertical="center"/>
    </xf>
    <xf numFmtId="1" fontId="11" fillId="11" borderId="34" xfId="3" applyNumberFormat="1" applyFont="1" applyFill="1" applyBorder="1" applyAlignment="1">
      <alignment horizontal="center" vertical="center"/>
    </xf>
    <xf numFmtId="0" fontId="11" fillId="11" borderId="34" xfId="3" applyFont="1" applyFill="1" applyBorder="1" applyAlignment="1">
      <alignment horizontal="center" vertical="center"/>
    </xf>
    <xf numFmtId="0" fontId="13" fillId="11" borderId="34" xfId="3" applyFont="1" applyFill="1" applyBorder="1" applyAlignment="1">
      <alignment horizontal="center" vertical="center"/>
    </xf>
    <xf numFmtId="2" fontId="11" fillId="11" borderId="34" xfId="3" applyNumberFormat="1" applyFont="1" applyFill="1" applyBorder="1" applyAlignment="1">
      <alignment horizontal="center" vertical="center"/>
    </xf>
    <xf numFmtId="2" fontId="11" fillId="11" borderId="20" xfId="3" applyNumberFormat="1" applyFont="1" applyFill="1" applyBorder="1" applyAlignment="1">
      <alignment horizontal="center" vertical="center"/>
    </xf>
    <xf numFmtId="2" fontId="11" fillId="12" borderId="20" xfId="3" applyNumberFormat="1" applyFont="1" applyFill="1" applyBorder="1" applyAlignment="1">
      <alignment horizontal="center" vertical="center"/>
    </xf>
    <xf numFmtId="0" fontId="14" fillId="12" borderId="20" xfId="3" applyFont="1" applyFill="1" applyBorder="1" applyAlignment="1">
      <alignment horizontal="center" vertical="center"/>
    </xf>
    <xf numFmtId="0" fontId="11" fillId="0" borderId="0" xfId="3" applyFont="1" applyAlignment="1">
      <alignment vertical="center"/>
    </xf>
    <xf numFmtId="0" fontId="4" fillId="0" borderId="5" xfId="3" applyNumberFormat="1" applyFont="1" applyBorder="1" applyAlignment="1" applyProtection="1">
      <alignment horizontal="left" vertical="center"/>
      <protection hidden="1"/>
    </xf>
    <xf numFmtId="0" fontId="4" fillId="0" borderId="35" xfId="3" applyNumberFormat="1" applyFont="1" applyBorder="1" applyAlignment="1" applyProtection="1">
      <alignment horizontal="center" vertical="center"/>
      <protection hidden="1"/>
    </xf>
    <xf numFmtId="0" fontId="16" fillId="0" borderId="1" xfId="5" applyFont="1" applyBorder="1" applyAlignment="1">
      <alignment horizontal="center" vertical="center"/>
    </xf>
    <xf numFmtId="0" fontId="4" fillId="0" borderId="1" xfId="3" applyNumberFormat="1" applyFont="1" applyBorder="1" applyAlignment="1" applyProtection="1">
      <alignment horizontal="center" vertical="center"/>
      <protection hidden="1"/>
    </xf>
    <xf numFmtId="0" fontId="4" fillId="0" borderId="36" xfId="3" applyNumberFormat="1" applyFont="1" applyBorder="1" applyAlignment="1" applyProtection="1">
      <alignment horizontal="center" vertical="center"/>
      <protection hidden="1"/>
    </xf>
    <xf numFmtId="165" fontId="4" fillId="0" borderId="5" xfId="3" applyNumberFormat="1" applyFont="1" applyBorder="1" applyAlignment="1" applyProtection="1">
      <alignment horizontal="center" vertical="center"/>
      <protection locked="0"/>
    </xf>
    <xf numFmtId="1" fontId="4" fillId="0" borderId="1" xfId="3" applyNumberFormat="1" applyFont="1" applyBorder="1" applyAlignment="1" applyProtection="1">
      <alignment horizontal="center" vertical="center"/>
      <protection locked="0"/>
    </xf>
    <xf numFmtId="165" fontId="4" fillId="0" borderId="15" xfId="3" applyNumberFormat="1" applyFont="1" applyBorder="1" applyAlignment="1" applyProtection="1">
      <alignment horizontal="center" vertical="center"/>
      <protection hidden="1"/>
    </xf>
    <xf numFmtId="165" fontId="4" fillId="0" borderId="37" xfId="3" applyNumberFormat="1" applyFont="1" applyBorder="1" applyAlignment="1" applyProtection="1">
      <alignment horizontal="center" vertical="center"/>
      <protection hidden="1"/>
    </xf>
    <xf numFmtId="165" fontId="4" fillId="12" borderId="35" xfId="3" applyNumberFormat="1" applyFont="1" applyFill="1" applyBorder="1" applyAlignment="1" applyProtection="1">
      <alignment horizontal="center" vertical="center"/>
      <protection hidden="1"/>
    </xf>
    <xf numFmtId="0" fontId="17" fillId="12" borderId="15" xfId="3" applyFont="1" applyFill="1" applyBorder="1" applyAlignment="1">
      <alignment horizontal="center"/>
    </xf>
    <xf numFmtId="0" fontId="18" fillId="0" borderId="0" xfId="3" applyFont="1"/>
    <xf numFmtId="0" fontId="4" fillId="0" borderId="17" xfId="3" applyNumberFormat="1" applyFont="1" applyBorder="1" applyAlignment="1" applyProtection="1">
      <alignment horizontal="left" vertical="center"/>
      <protection hidden="1"/>
    </xf>
    <xf numFmtId="0" fontId="16" fillId="0" borderId="18" xfId="5" applyFont="1" applyBorder="1" applyAlignment="1">
      <alignment horizontal="center" vertical="center"/>
    </xf>
    <xf numFmtId="0" fontId="4" fillId="0" borderId="18" xfId="3" applyNumberFormat="1" applyFont="1" applyBorder="1" applyAlignment="1" applyProtection="1">
      <alignment horizontal="left" vertical="center"/>
      <protection hidden="1"/>
    </xf>
    <xf numFmtId="0" fontId="4" fillId="0" borderId="18" xfId="3" applyNumberFormat="1" applyFont="1" applyBorder="1" applyAlignment="1" applyProtection="1">
      <alignment horizontal="center" vertical="center"/>
      <protection hidden="1"/>
    </xf>
    <xf numFmtId="165" fontId="4" fillId="0" borderId="17" xfId="3" applyNumberFormat="1" applyFont="1" applyBorder="1" applyAlignment="1" applyProtection="1">
      <alignment horizontal="center" vertical="center"/>
      <protection locked="0"/>
    </xf>
    <xf numFmtId="1" fontId="4" fillId="0" borderId="18" xfId="3" applyNumberFormat="1" applyFont="1" applyBorder="1" applyAlignment="1" applyProtection="1">
      <alignment horizontal="center" vertical="center"/>
      <protection locked="0"/>
    </xf>
    <xf numFmtId="165" fontId="4" fillId="0" borderId="26" xfId="3" applyNumberFormat="1" applyFont="1" applyBorder="1" applyAlignment="1" applyProtection="1">
      <alignment horizontal="center" vertical="center"/>
      <protection hidden="1"/>
    </xf>
    <xf numFmtId="165" fontId="4" fillId="0" borderId="14" xfId="3" applyNumberFormat="1" applyFont="1" applyBorder="1" applyAlignment="1" applyProtection="1">
      <alignment horizontal="center" vertical="center"/>
      <protection hidden="1"/>
    </xf>
    <xf numFmtId="165" fontId="4" fillId="12" borderId="38" xfId="3" applyNumberFormat="1" applyFont="1" applyFill="1" applyBorder="1" applyAlignment="1" applyProtection="1">
      <alignment horizontal="center" vertical="center"/>
      <protection hidden="1"/>
    </xf>
    <xf numFmtId="0" fontId="17" fillId="12" borderId="26" xfId="3" applyFont="1" applyFill="1" applyBorder="1" applyAlignment="1">
      <alignment horizontal="center"/>
    </xf>
    <xf numFmtId="0" fontId="4" fillId="0" borderId="16" xfId="3" applyNumberFormat="1" applyFont="1" applyBorder="1" applyAlignment="1" applyProtection="1">
      <alignment horizontal="left" vertical="center"/>
      <protection hidden="1"/>
    </xf>
    <xf numFmtId="0" fontId="4" fillId="0" borderId="39" xfId="3" applyNumberFormat="1" applyFont="1" applyBorder="1" applyAlignment="1" applyProtection="1">
      <alignment horizontal="center" vertical="center"/>
      <protection hidden="1"/>
    </xf>
    <xf numFmtId="0" fontId="16" fillId="0" borderId="30" xfId="5" applyFont="1" applyBorder="1" applyAlignment="1">
      <alignment horizontal="center" vertical="center"/>
    </xf>
    <xf numFmtId="0" fontId="4" fillId="0" borderId="30" xfId="3" applyNumberFormat="1" applyFont="1" applyBorder="1" applyAlignment="1" applyProtection="1">
      <alignment horizontal="left" vertical="center"/>
      <protection hidden="1"/>
    </xf>
    <xf numFmtId="0" fontId="4" fillId="0" borderId="30" xfId="3" applyNumberFormat="1" applyFont="1" applyBorder="1" applyAlignment="1" applyProtection="1">
      <alignment horizontal="center" vertical="center"/>
      <protection hidden="1"/>
    </xf>
    <xf numFmtId="0" fontId="4" fillId="0" borderId="40" xfId="3" applyNumberFormat="1" applyFont="1" applyBorder="1" applyAlignment="1" applyProtection="1">
      <alignment horizontal="center" vertical="center"/>
      <protection hidden="1"/>
    </xf>
    <xf numFmtId="165" fontId="4" fillId="0" borderId="16" xfId="3" applyNumberFormat="1" applyFont="1" applyBorder="1" applyAlignment="1" applyProtection="1">
      <alignment horizontal="center" vertical="center"/>
      <protection locked="0"/>
    </xf>
    <xf numFmtId="1" fontId="4" fillId="0" borderId="30" xfId="3" applyNumberFormat="1" applyFont="1" applyBorder="1" applyAlignment="1" applyProtection="1">
      <alignment horizontal="center" vertical="center"/>
      <protection locked="0"/>
    </xf>
    <xf numFmtId="165" fontId="4" fillId="0" borderId="28" xfId="3" applyNumberFormat="1" applyFont="1" applyBorder="1" applyAlignment="1" applyProtection="1">
      <alignment horizontal="center" vertical="center"/>
      <protection hidden="1"/>
    </xf>
    <xf numFmtId="165" fontId="4" fillId="0" borderId="41" xfId="3" applyNumberFormat="1" applyFont="1" applyBorder="1" applyAlignment="1" applyProtection="1">
      <alignment horizontal="center" vertical="center"/>
      <protection hidden="1"/>
    </xf>
    <xf numFmtId="0" fontId="4" fillId="0" borderId="38" xfId="3" applyNumberFormat="1" applyFont="1" applyBorder="1" applyAlignment="1" applyProtection="1">
      <alignment horizontal="center" vertical="center"/>
      <protection hidden="1"/>
    </xf>
    <xf numFmtId="165" fontId="4" fillId="0" borderId="18" xfId="3" applyNumberFormat="1" applyFont="1" applyBorder="1" applyAlignment="1" applyProtection="1">
      <alignment horizontal="center" vertical="center"/>
      <protection locked="0"/>
    </xf>
    <xf numFmtId="165" fontId="4" fillId="0" borderId="18" xfId="3" applyNumberFormat="1" applyFont="1" applyBorder="1" applyAlignment="1" applyProtection="1">
      <alignment horizontal="center" vertical="center"/>
      <protection hidden="1"/>
    </xf>
    <xf numFmtId="165" fontId="4" fillId="12" borderId="1" xfId="3" applyNumberFormat="1" applyFont="1" applyFill="1" applyBorder="1" applyAlignment="1" applyProtection="1">
      <alignment horizontal="center" vertical="center"/>
      <protection hidden="1"/>
    </xf>
    <xf numFmtId="165" fontId="4" fillId="0" borderId="1" xfId="3" applyNumberFormat="1" applyFont="1" applyBorder="1" applyAlignment="1" applyProtection="1">
      <alignment horizontal="center" vertical="center"/>
      <protection locked="0"/>
    </xf>
    <xf numFmtId="165" fontId="4" fillId="0" borderId="1" xfId="3" applyNumberFormat="1" applyFont="1" applyBorder="1" applyAlignment="1" applyProtection="1">
      <alignment horizontal="center" vertical="center"/>
      <protection hidden="1"/>
    </xf>
    <xf numFmtId="0" fontId="4" fillId="0" borderId="42" xfId="3" applyNumberFormat="1" applyFont="1" applyBorder="1" applyAlignment="1" applyProtection="1">
      <alignment horizontal="center" vertical="center"/>
      <protection hidden="1"/>
    </xf>
    <xf numFmtId="165" fontId="4" fillId="0" borderId="30" xfId="3" applyNumberFormat="1" applyFont="1" applyBorder="1" applyAlignment="1" applyProtection="1">
      <alignment horizontal="center" vertical="center"/>
      <protection locked="0"/>
    </xf>
    <xf numFmtId="166" fontId="4" fillId="0" borderId="30" xfId="3" applyNumberFormat="1" applyFont="1" applyBorder="1" applyAlignment="1" applyProtection="1">
      <alignment horizontal="center" vertical="center"/>
      <protection hidden="1"/>
    </xf>
    <xf numFmtId="165" fontId="4" fillId="0" borderId="30" xfId="3" applyNumberFormat="1" applyFont="1" applyBorder="1" applyAlignment="1" applyProtection="1">
      <alignment horizontal="center" vertical="center"/>
      <protection hidden="1"/>
    </xf>
    <xf numFmtId="165" fontId="4" fillId="12" borderId="30" xfId="3" applyNumberFormat="1" applyFont="1" applyFill="1" applyBorder="1" applyAlignment="1" applyProtection="1">
      <alignment horizontal="center" vertical="center"/>
      <protection hidden="1"/>
    </xf>
    <xf numFmtId="0" fontId="17" fillId="12" borderId="28" xfId="3" applyFont="1" applyFill="1" applyBorder="1" applyAlignment="1">
      <alignment horizontal="center"/>
    </xf>
    <xf numFmtId="0" fontId="11" fillId="0" borderId="18" xfId="3" applyFont="1" applyBorder="1" applyAlignment="1">
      <alignment horizontal="left"/>
    </xf>
    <xf numFmtId="0" fontId="11" fillId="0" borderId="18" xfId="3" applyFont="1" applyBorder="1" applyAlignment="1">
      <alignment horizontal="center"/>
    </xf>
    <xf numFmtId="1" fontId="11" fillId="0" borderId="18" xfId="3" applyNumberFormat="1" applyFont="1" applyBorder="1" applyAlignment="1">
      <alignment horizontal="center"/>
    </xf>
    <xf numFmtId="1" fontId="11" fillId="0" borderId="18" xfId="3" applyNumberFormat="1" applyFont="1" applyBorder="1"/>
    <xf numFmtId="2" fontId="11" fillId="0" borderId="18" xfId="3" applyNumberFormat="1" applyFont="1" applyBorder="1" applyAlignment="1">
      <alignment horizontal="center"/>
    </xf>
    <xf numFmtId="0" fontId="11" fillId="0" borderId="0" xfId="3" applyFont="1" applyAlignment="1">
      <alignment horizontal="left"/>
    </xf>
    <xf numFmtId="0" fontId="11" fillId="0" borderId="0" xfId="3" applyFont="1" applyAlignment="1">
      <alignment horizontal="center"/>
    </xf>
    <xf numFmtId="1" fontId="11" fillId="0" borderId="0" xfId="3" applyNumberFormat="1" applyFont="1" applyAlignment="1">
      <alignment horizontal="center"/>
    </xf>
    <xf numFmtId="1" fontId="11" fillId="0" borderId="0" xfId="3" applyNumberFormat="1" applyFont="1"/>
    <xf numFmtId="2" fontId="11" fillId="0" borderId="0" xfId="3" applyNumberFormat="1" applyFont="1" applyAlignment="1">
      <alignment horizontal="center"/>
    </xf>
    <xf numFmtId="0" fontId="20" fillId="0" borderId="43" xfId="3" applyFont="1" applyBorder="1"/>
    <xf numFmtId="0" fontId="22" fillId="0" borderId="0" xfId="3" applyFont="1" applyAlignment="1">
      <alignment horizontal="center" vertical="center"/>
    </xf>
    <xf numFmtId="0" fontId="20" fillId="0" borderId="0" xfId="3" applyFont="1"/>
    <xf numFmtId="0" fontId="23" fillId="0" borderId="10" xfId="3" applyFont="1" applyFill="1" applyBorder="1" applyAlignment="1">
      <alignment horizontal="center" vertical="center"/>
    </xf>
    <xf numFmtId="0" fontId="25" fillId="0" borderId="45" xfId="3" applyFont="1" applyFill="1" applyBorder="1" applyAlignment="1">
      <alignment horizontal="left"/>
    </xf>
    <xf numFmtId="0" fontId="26" fillId="0" borderId="46" xfId="7" applyFont="1" applyFill="1" applyBorder="1" applyAlignment="1">
      <alignment vertical="top"/>
    </xf>
    <xf numFmtId="0" fontId="26" fillId="0" borderId="47" xfId="7" applyFont="1" applyFill="1" applyBorder="1" applyAlignment="1">
      <alignment vertical="top"/>
    </xf>
    <xf numFmtId="0" fontId="26" fillId="0" borderId="48" xfId="7" applyFont="1" applyFill="1" applyBorder="1" applyAlignment="1">
      <alignment vertical="top"/>
    </xf>
    <xf numFmtId="0" fontId="28" fillId="0" borderId="0" xfId="3" applyFont="1" applyBorder="1" applyAlignment="1">
      <alignment vertical="top" wrapText="1"/>
    </xf>
    <xf numFmtId="0" fontId="21" fillId="0" borderId="10" xfId="3" applyFont="1" applyFill="1" applyBorder="1" applyAlignment="1">
      <alignment horizontal="center" vertical="center"/>
    </xf>
    <xf numFmtId="0" fontId="29" fillId="0" borderId="0" xfId="6" applyFont="1" applyFill="1" applyBorder="1" applyAlignment="1">
      <alignment horizontal="center"/>
    </xf>
    <xf numFmtId="0" fontId="29" fillId="0" borderId="11" xfId="6" applyFont="1" applyFill="1" applyBorder="1" applyAlignment="1">
      <alignment horizontal="center"/>
    </xf>
    <xf numFmtId="0" fontId="29" fillId="0" borderId="10" xfId="3" applyFont="1" applyFill="1" applyBorder="1" applyAlignment="1">
      <alignment horizontal="left"/>
    </xf>
    <xf numFmtId="0" fontId="20" fillId="0" borderId="0" xfId="3" applyFont="1" applyBorder="1"/>
    <xf numFmtId="0" fontId="28" fillId="0" borderId="0" xfId="3" applyFont="1"/>
    <xf numFmtId="0" fontId="29" fillId="0" borderId="0" xfId="3" applyFont="1" applyFill="1" applyBorder="1" applyAlignment="1">
      <alignment horizontal="center"/>
    </xf>
    <xf numFmtId="0" fontId="20" fillId="0" borderId="43" xfId="6" applyFont="1" applyBorder="1"/>
    <xf numFmtId="0" fontId="28" fillId="0" borderId="0" xfId="6" applyFont="1" applyBorder="1" applyAlignment="1">
      <alignment vertical="top" wrapText="1"/>
    </xf>
    <xf numFmtId="0" fontId="20" fillId="0" borderId="0" xfId="6" applyFont="1"/>
    <xf numFmtId="0" fontId="29" fillId="0" borderId="10" xfId="6" applyFont="1" applyFill="1" applyBorder="1" applyAlignment="1">
      <alignment horizontal="left"/>
    </xf>
    <xf numFmtId="0" fontId="20" fillId="0" borderId="0" xfId="6" applyFont="1" applyBorder="1"/>
    <xf numFmtId="0" fontId="28" fillId="0" borderId="0" xfId="6" applyFont="1"/>
    <xf numFmtId="0" fontId="28" fillId="0" borderId="0" xfId="3" applyFont="1" applyFill="1" applyAlignment="1">
      <alignment vertical="top" wrapText="1"/>
    </xf>
    <xf numFmtId="14" fontId="21" fillId="0" borderId="55" xfId="3" applyNumberFormat="1" applyFont="1" applyFill="1" applyBorder="1" applyAlignment="1">
      <alignment horizontal="center" vertical="center"/>
    </xf>
    <xf numFmtId="0" fontId="25" fillId="0" borderId="55" xfId="3" applyFont="1" applyFill="1" applyBorder="1" applyAlignment="1">
      <alignment horizontal="left"/>
    </xf>
    <xf numFmtId="0" fontId="25" fillId="0" borderId="59" xfId="3" applyFont="1" applyFill="1" applyBorder="1" applyAlignment="1">
      <alignment horizontal="left"/>
    </xf>
    <xf numFmtId="0" fontId="25" fillId="0" borderId="56" xfId="3" applyFont="1" applyFill="1" applyBorder="1" applyAlignment="1">
      <alignment horizontal="left"/>
    </xf>
    <xf numFmtId="0" fontId="25" fillId="0" borderId="57" xfId="3" applyFont="1" applyFill="1" applyBorder="1" applyAlignment="1">
      <alignment horizontal="left"/>
    </xf>
    <xf numFmtId="0" fontId="25" fillId="0" borderId="58" xfId="3" applyFont="1" applyFill="1" applyBorder="1" applyAlignment="1">
      <alignment horizontal="left"/>
    </xf>
    <xf numFmtId="0" fontId="31" fillId="0" borderId="45" xfId="3" applyFont="1" applyFill="1" applyBorder="1" applyAlignment="1"/>
    <xf numFmtId="0" fontId="31" fillId="0" borderId="50" xfId="3" applyFont="1" applyFill="1" applyBorder="1" applyAlignment="1"/>
    <xf numFmtId="0" fontId="20" fillId="0" borderId="21" xfId="3" applyFont="1" applyFill="1" applyBorder="1"/>
    <xf numFmtId="0" fontId="0" fillId="0" borderId="1" xfId="0" applyBorder="1" applyAlignment="1">
      <alignment horizontal="left" vertical="center"/>
    </xf>
    <xf numFmtId="0" fontId="7" fillId="10" borderId="31" xfId="4" applyFont="1" applyFill="1" applyBorder="1" applyAlignment="1" applyProtection="1">
      <alignment vertical="center" wrapText="1"/>
    </xf>
    <xf numFmtId="0" fontId="17" fillId="13" borderId="15" xfId="3" applyFont="1" applyFill="1" applyBorder="1" applyAlignment="1">
      <alignment horizontal="center"/>
    </xf>
    <xf numFmtId="0" fontId="17" fillId="13" borderId="26" xfId="3" applyFont="1" applyFill="1" applyBorder="1" applyAlignment="1">
      <alignment horizontal="center"/>
    </xf>
    <xf numFmtId="0" fontId="17" fillId="13" borderId="28" xfId="3" applyFont="1" applyFill="1" applyBorder="1" applyAlignment="1">
      <alignment horizontal="center"/>
    </xf>
    <xf numFmtId="0" fontId="11" fillId="13" borderId="18" xfId="3" applyFont="1" applyFill="1" applyBorder="1" applyAlignment="1">
      <alignment horizontal="center"/>
    </xf>
    <xf numFmtId="0" fontId="11" fillId="13" borderId="0" xfId="3" applyFont="1" applyFill="1" applyAlignment="1">
      <alignment horizontal="center"/>
    </xf>
    <xf numFmtId="1" fontId="33" fillId="5" borderId="34" xfId="3" applyNumberFormat="1" applyFont="1" applyFill="1" applyBorder="1" applyAlignment="1">
      <alignment horizontal="center" vertical="center"/>
    </xf>
    <xf numFmtId="0" fontId="33" fillId="5" borderId="34" xfId="3" applyFont="1" applyFill="1" applyBorder="1" applyAlignment="1">
      <alignment horizontal="center" vertical="center"/>
    </xf>
    <xf numFmtId="0" fontId="33" fillId="5" borderId="34" xfId="3" applyFont="1" applyFill="1" applyBorder="1" applyAlignment="1">
      <alignment horizontal="left" vertical="center"/>
    </xf>
    <xf numFmtId="2" fontId="33" fillId="5" borderId="34" xfId="3" applyNumberFormat="1" applyFont="1" applyFill="1" applyBorder="1" applyAlignment="1">
      <alignment horizontal="center" vertical="center"/>
    </xf>
    <xf numFmtId="2" fontId="33" fillId="5" borderId="20" xfId="3" applyNumberFormat="1" applyFont="1" applyFill="1" applyBorder="1" applyAlignment="1">
      <alignment horizontal="center" vertical="center"/>
    </xf>
    <xf numFmtId="0" fontId="34" fillId="5" borderId="20" xfId="3" applyFont="1" applyFill="1" applyBorder="1" applyAlignment="1">
      <alignment horizontal="center" vertical="center"/>
    </xf>
    <xf numFmtId="0" fontId="6" fillId="2" borderId="44" xfId="4" applyFont="1" applyFill="1" applyBorder="1" applyAlignment="1">
      <alignment horizontal="center"/>
    </xf>
    <xf numFmtId="0" fontId="6" fillId="2" borderId="27" xfId="4" applyFont="1" applyFill="1" applyBorder="1" applyAlignment="1">
      <alignment horizontal="center"/>
    </xf>
    <xf numFmtId="0" fontId="4" fillId="0" borderId="35" xfId="3" applyNumberFormat="1" applyFont="1" applyBorder="1" applyAlignment="1" applyProtection="1">
      <alignment horizontal="left" vertical="center"/>
      <protection hidden="1"/>
    </xf>
    <xf numFmtId="0" fontId="4" fillId="0" borderId="38" xfId="3" applyNumberFormat="1" applyFont="1" applyBorder="1" applyAlignment="1" applyProtection="1">
      <alignment horizontal="left" vertical="center"/>
      <protection hidden="1"/>
    </xf>
    <xf numFmtId="0" fontId="4" fillId="0" borderId="42" xfId="3" applyNumberFormat="1" applyFont="1" applyBorder="1" applyAlignment="1" applyProtection="1">
      <alignment horizontal="left" vertical="center"/>
      <protection hidden="1"/>
    </xf>
    <xf numFmtId="0" fontId="4" fillId="0" borderId="13" xfId="3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/>
    </xf>
    <xf numFmtId="0" fontId="35" fillId="0" borderId="1" xfId="3" applyNumberFormat="1" applyFont="1" applyBorder="1" applyAlignment="1" applyProtection="1">
      <alignment horizontal="left" vertical="center"/>
      <protection hidden="1"/>
    </xf>
    <xf numFmtId="0" fontId="0" fillId="0" borderId="35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2" borderId="0" xfId="0" applyFill="1" applyBorder="1" applyAlignment="1">
      <alignment horizontal="left" vertical="center"/>
    </xf>
    <xf numFmtId="17" fontId="0" fillId="0" borderId="0" xfId="0" applyNumberFormat="1"/>
    <xf numFmtId="0" fontId="0" fillId="0" borderId="68" xfId="0" applyBorder="1"/>
    <xf numFmtId="49" fontId="0" fillId="0" borderId="1" xfId="0" applyNumberFormat="1" applyBorder="1"/>
    <xf numFmtId="0" fontId="0" fillId="2" borderId="71" xfId="0" applyFill="1" applyBorder="1" applyAlignment="1">
      <alignment horizontal="center" vertical="center"/>
    </xf>
    <xf numFmtId="0" fontId="0" fillId="6" borderId="17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7" fillId="10" borderId="31" xfId="4" applyFont="1" applyFill="1" applyBorder="1" applyAlignment="1" applyProtection="1">
      <alignment horizontal="center" vertical="center" wrapText="1"/>
    </xf>
    <xf numFmtId="0" fontId="7" fillId="10" borderId="32" xfId="4" applyFont="1" applyFill="1" applyBorder="1" applyAlignment="1" applyProtection="1">
      <alignment horizontal="center" vertical="center" wrapText="1"/>
    </xf>
    <xf numFmtId="0" fontId="7" fillId="10" borderId="33" xfId="4" applyFont="1" applyFill="1" applyBorder="1" applyAlignment="1" applyProtection="1">
      <alignment horizontal="center" vertical="center" wrapText="1"/>
    </xf>
    <xf numFmtId="0" fontId="8" fillId="3" borderId="31" xfId="2" applyFont="1" applyFill="1" applyBorder="1" applyAlignment="1" applyProtection="1">
      <alignment horizontal="center" vertical="center"/>
      <protection hidden="1"/>
    </xf>
    <xf numFmtId="0" fontId="8" fillId="3" borderId="32" xfId="2" applyFont="1" applyFill="1" applyBorder="1" applyAlignment="1" applyProtection="1">
      <alignment horizontal="center" vertical="center"/>
      <protection hidden="1"/>
    </xf>
    <xf numFmtId="0" fontId="8" fillId="3" borderId="33" xfId="2" applyFont="1" applyFill="1" applyBorder="1" applyAlignment="1" applyProtection="1">
      <alignment horizontal="center" vertical="center"/>
      <protection hidden="1"/>
    </xf>
    <xf numFmtId="0" fontId="10" fillId="3" borderId="32" xfId="2" applyFont="1" applyFill="1" applyBorder="1" applyAlignment="1" applyProtection="1">
      <alignment horizontal="center" vertical="center"/>
      <protection hidden="1"/>
    </xf>
    <xf numFmtId="0" fontId="26" fillId="0" borderId="46" xfId="7" applyFont="1" applyFill="1" applyBorder="1" applyAlignment="1">
      <alignment vertical="top"/>
    </xf>
    <xf numFmtId="0" fontId="26" fillId="0" borderId="47" xfId="7" applyFont="1" applyFill="1" applyBorder="1" applyAlignment="1">
      <alignment vertical="top"/>
    </xf>
    <xf numFmtId="0" fontId="26" fillId="0" borderId="48" xfId="7" applyFont="1" applyFill="1" applyBorder="1" applyAlignment="1">
      <alignment vertical="top"/>
    </xf>
    <xf numFmtId="0" fontId="21" fillId="0" borderId="19" xfId="3" applyFont="1" applyFill="1" applyBorder="1" applyAlignment="1">
      <alignment horizontal="center" vertical="center"/>
    </xf>
    <xf numFmtId="0" fontId="21" fillId="0" borderId="44" xfId="3" applyFont="1" applyFill="1" applyBorder="1" applyAlignment="1">
      <alignment horizontal="center" vertical="center"/>
    </xf>
    <xf numFmtId="0" fontId="21" fillId="0" borderId="20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0" fontId="23" fillId="0" borderId="11" xfId="3" applyFont="1" applyFill="1" applyBorder="1" applyAlignment="1">
      <alignment horizontal="center" vertical="center"/>
    </xf>
    <xf numFmtId="0" fontId="24" fillId="0" borderId="10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11" xfId="3" applyFont="1" applyFill="1" applyBorder="1" applyAlignment="1">
      <alignment horizontal="center" vertical="center"/>
    </xf>
    <xf numFmtId="0" fontId="26" fillId="0" borderId="46" xfId="6" applyFont="1" applyFill="1" applyBorder="1" applyAlignment="1">
      <alignment vertical="top" wrapText="1"/>
    </xf>
    <xf numFmtId="0" fontId="26" fillId="0" borderId="47" xfId="6" applyFont="1" applyFill="1" applyBorder="1" applyAlignment="1">
      <alignment vertical="top" wrapText="1"/>
    </xf>
    <xf numFmtId="0" fontId="26" fillId="0" borderId="48" xfId="6" applyFont="1" applyFill="1" applyBorder="1" applyAlignment="1">
      <alignment vertical="top" wrapText="1"/>
    </xf>
    <xf numFmtId="49" fontId="26" fillId="0" borderId="46" xfId="6" applyNumberFormat="1" applyFont="1" applyFill="1" applyBorder="1" applyAlignment="1">
      <alignment horizontal="left"/>
    </xf>
    <xf numFmtId="49" fontId="26" fillId="0" borderId="47" xfId="6" applyNumberFormat="1" applyFont="1" applyFill="1" applyBorder="1" applyAlignment="1">
      <alignment horizontal="left"/>
    </xf>
    <xf numFmtId="49" fontId="26" fillId="0" borderId="48" xfId="6" applyNumberFormat="1" applyFont="1" applyFill="1" applyBorder="1" applyAlignment="1">
      <alignment horizontal="left"/>
    </xf>
    <xf numFmtId="2" fontId="25" fillId="0" borderId="49" xfId="6" applyNumberFormat="1" applyFont="1" applyFill="1" applyBorder="1" applyAlignment="1">
      <alignment horizontal="left"/>
    </xf>
    <xf numFmtId="2" fontId="25" fillId="0" borderId="50" xfId="6" applyNumberFormat="1" applyFont="1" applyFill="1" applyBorder="1" applyAlignment="1">
      <alignment horizontal="left"/>
    </xf>
    <xf numFmtId="2" fontId="25" fillId="0" borderId="51" xfId="6" applyNumberFormat="1" applyFont="1" applyFill="1" applyBorder="1" applyAlignment="1">
      <alignment horizontal="left"/>
    </xf>
    <xf numFmtId="0" fontId="26" fillId="0" borderId="46" xfId="6" applyFont="1" applyFill="1" applyBorder="1" applyAlignment="1"/>
    <xf numFmtId="0" fontId="26" fillId="0" borderId="47" xfId="6" applyFont="1" applyFill="1" applyBorder="1" applyAlignment="1"/>
    <xf numFmtId="0" fontId="26" fillId="0" borderId="48" xfId="6" applyFont="1" applyFill="1" applyBorder="1" applyAlignment="1"/>
    <xf numFmtId="0" fontId="27" fillId="0" borderId="47" xfId="0" applyFont="1" applyBorder="1" applyAlignment="1">
      <alignment horizontal="left"/>
    </xf>
    <xf numFmtId="0" fontId="27" fillId="0" borderId="48" xfId="0" applyFont="1" applyBorder="1" applyAlignment="1">
      <alignment horizontal="left"/>
    </xf>
    <xf numFmtId="0" fontId="26" fillId="0" borderId="46" xfId="6" applyFont="1" applyFill="1" applyBorder="1" applyAlignment="1">
      <alignment horizontal="left" vertical="center" wrapText="1"/>
    </xf>
    <xf numFmtId="0" fontId="26" fillId="0" borderId="47" xfId="6" applyFont="1" applyFill="1" applyBorder="1" applyAlignment="1">
      <alignment horizontal="left" vertical="center"/>
    </xf>
    <xf numFmtId="0" fontId="26" fillId="0" borderId="48" xfId="6" applyFont="1" applyFill="1" applyBorder="1" applyAlignment="1">
      <alignment horizontal="left" vertical="center"/>
    </xf>
    <xf numFmtId="0" fontId="26" fillId="0" borderId="46" xfId="6" applyFont="1" applyFill="1" applyBorder="1" applyAlignment="1">
      <alignment wrapText="1"/>
    </xf>
    <xf numFmtId="0" fontId="26" fillId="0" borderId="47" xfId="6" applyFont="1" applyFill="1" applyBorder="1" applyAlignment="1">
      <alignment wrapText="1"/>
    </xf>
    <xf numFmtId="0" fontId="26" fillId="0" borderId="48" xfId="6" applyFont="1" applyFill="1" applyBorder="1" applyAlignment="1">
      <alignment wrapText="1"/>
    </xf>
    <xf numFmtId="0" fontId="27" fillId="0" borderId="47" xfId="7" applyFont="1" applyBorder="1" applyAlignment="1">
      <alignment horizontal="left"/>
    </xf>
    <xf numFmtId="0" fontId="27" fillId="0" borderId="48" xfId="7" applyFont="1" applyBorder="1" applyAlignment="1">
      <alignment horizontal="left"/>
    </xf>
    <xf numFmtId="20" fontId="26" fillId="0" borderId="49" xfId="3" applyNumberFormat="1" applyFont="1" applyFill="1" applyBorder="1" applyAlignment="1">
      <alignment horizontal="left"/>
    </xf>
    <xf numFmtId="20" fontId="26" fillId="0" borderId="50" xfId="3" applyNumberFormat="1" applyFont="1" applyFill="1" applyBorder="1" applyAlignment="1">
      <alignment horizontal="left"/>
    </xf>
    <xf numFmtId="20" fontId="26" fillId="0" borderId="51" xfId="3" applyNumberFormat="1" applyFont="1" applyFill="1" applyBorder="1" applyAlignment="1">
      <alignment horizontal="left"/>
    </xf>
    <xf numFmtId="20" fontId="26" fillId="0" borderId="49" xfId="6" applyNumberFormat="1" applyFont="1" applyFill="1" applyBorder="1" applyAlignment="1">
      <alignment horizontal="left"/>
    </xf>
    <xf numFmtId="20" fontId="26" fillId="0" borderId="50" xfId="6" applyNumberFormat="1" applyFont="1" applyFill="1" applyBorder="1" applyAlignment="1">
      <alignment horizontal="left"/>
    </xf>
    <xf numFmtId="20" fontId="26" fillId="0" borderId="51" xfId="6" applyNumberFormat="1" applyFont="1" applyFill="1" applyBorder="1" applyAlignment="1">
      <alignment horizontal="left"/>
    </xf>
    <xf numFmtId="0" fontId="25" fillId="0" borderId="49" xfId="3" applyFont="1" applyFill="1" applyBorder="1" applyAlignment="1">
      <alignment horizontal="left"/>
    </xf>
    <xf numFmtId="0" fontId="25" fillId="0" borderId="50" xfId="3" applyFont="1" applyFill="1" applyBorder="1" applyAlignment="1">
      <alignment horizontal="left"/>
    </xf>
    <xf numFmtId="0" fontId="25" fillId="0" borderId="51" xfId="3" applyFont="1" applyFill="1" applyBorder="1" applyAlignment="1">
      <alignment horizontal="left"/>
    </xf>
    <xf numFmtId="0" fontId="25" fillId="0" borderId="56" xfId="3" applyFont="1" applyFill="1" applyBorder="1" applyAlignment="1">
      <alignment horizontal="left"/>
    </xf>
    <xf numFmtId="0" fontId="25" fillId="0" borderId="57" xfId="3" applyFont="1" applyFill="1" applyBorder="1" applyAlignment="1">
      <alignment horizontal="left"/>
    </xf>
    <xf numFmtId="0" fontId="25" fillId="0" borderId="58" xfId="3" applyFont="1" applyFill="1" applyBorder="1" applyAlignment="1">
      <alignment horizontal="left"/>
    </xf>
    <xf numFmtId="0" fontId="21" fillId="0" borderId="7" xfId="3" applyFont="1" applyFill="1" applyBorder="1" applyAlignment="1">
      <alignment horizontal="center" vertical="center"/>
    </xf>
    <xf numFmtId="0" fontId="21" fillId="0" borderId="8" xfId="3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horizontal="center" vertical="center"/>
    </xf>
    <xf numFmtId="0" fontId="21" fillId="0" borderId="7" xfId="6" applyFont="1" applyFill="1" applyBorder="1" applyAlignment="1">
      <alignment horizontal="center" vertical="center"/>
    </xf>
    <xf numFmtId="0" fontId="21" fillId="0" borderId="8" xfId="6" applyFont="1" applyFill="1" applyBorder="1" applyAlignment="1">
      <alignment horizontal="center" vertical="center"/>
    </xf>
    <xf numFmtId="0" fontId="21" fillId="0" borderId="9" xfId="6" applyFont="1" applyFill="1" applyBorder="1" applyAlignment="1">
      <alignment horizontal="center" vertical="center"/>
    </xf>
    <xf numFmtId="0" fontId="21" fillId="0" borderId="52" xfId="3" applyFont="1" applyFill="1" applyBorder="1" applyAlignment="1">
      <alignment horizontal="center" vertical="center"/>
    </xf>
    <xf numFmtId="0" fontId="21" fillId="0" borderId="53" xfId="3" applyFont="1" applyFill="1" applyBorder="1" applyAlignment="1">
      <alignment horizontal="center" vertical="center"/>
    </xf>
    <xf numFmtId="0" fontId="21" fillId="0" borderId="54" xfId="3" applyFont="1" applyFill="1" applyBorder="1" applyAlignment="1">
      <alignment horizontal="center" vertical="center"/>
    </xf>
    <xf numFmtId="14" fontId="21" fillId="0" borderId="50" xfId="3" applyNumberFormat="1" applyFont="1" applyFill="1" applyBorder="1" applyAlignment="1">
      <alignment horizontal="center" vertical="center"/>
    </xf>
    <xf numFmtId="0" fontId="21" fillId="0" borderId="50" xfId="3" applyFont="1" applyFill="1" applyBorder="1" applyAlignment="1">
      <alignment horizontal="center" vertical="center"/>
    </xf>
    <xf numFmtId="0" fontId="21" fillId="0" borderId="51" xfId="3" applyFont="1" applyFill="1" applyBorder="1" applyAlignment="1">
      <alignment horizontal="center" vertical="center"/>
    </xf>
    <xf numFmtId="0" fontId="20" fillId="0" borderId="66" xfId="3" applyFont="1" applyFill="1" applyBorder="1"/>
    <xf numFmtId="0" fontId="20" fillId="0" borderId="67" xfId="3" applyFont="1" applyFill="1" applyBorder="1"/>
    <xf numFmtId="0" fontId="25" fillId="0" borderId="60" xfId="3" applyFont="1" applyFill="1" applyBorder="1" applyAlignment="1">
      <alignment horizontal="left"/>
    </xf>
    <xf numFmtId="0" fontId="25" fillId="0" borderId="61" xfId="3" applyFont="1" applyFill="1" applyBorder="1" applyAlignment="1">
      <alignment horizontal="left"/>
    </xf>
    <xf numFmtId="0" fontId="25" fillId="0" borderId="62" xfId="3" applyFont="1" applyFill="1" applyBorder="1" applyAlignment="1">
      <alignment horizontal="left"/>
    </xf>
    <xf numFmtId="0" fontId="25" fillId="0" borderId="7" xfId="3" applyFont="1" applyFill="1" applyBorder="1" applyAlignment="1">
      <alignment horizontal="left"/>
    </xf>
    <xf numFmtId="0" fontId="3" fillId="0" borderId="8" xfId="3" applyFill="1" applyBorder="1" applyAlignment="1"/>
    <xf numFmtId="0" fontId="3" fillId="0" borderId="9" xfId="3" applyFill="1" applyBorder="1" applyAlignment="1"/>
    <xf numFmtId="0" fontId="30" fillId="0" borderId="55" xfId="3" applyFont="1" applyFill="1" applyBorder="1" applyAlignment="1">
      <alignment wrapText="1"/>
    </xf>
    <xf numFmtId="0" fontId="30" fillId="0" borderId="63" xfId="3" applyFont="1" applyFill="1" applyBorder="1" applyAlignment="1"/>
    <xf numFmtId="0" fontId="30" fillId="0" borderId="64" xfId="3" applyFont="1" applyFill="1" applyBorder="1" applyAlignment="1"/>
    <xf numFmtId="0" fontId="30" fillId="0" borderId="45" xfId="3" applyFont="1" applyFill="1" applyBorder="1" applyAlignment="1">
      <alignment horizontal="left"/>
    </xf>
    <xf numFmtId="0" fontId="30" fillId="0" borderId="50" xfId="3" applyFont="1" applyFill="1" applyBorder="1" applyAlignment="1">
      <alignment horizontal="left"/>
    </xf>
    <xf numFmtId="0" fontId="30" fillId="0" borderId="51" xfId="3" applyFont="1" applyFill="1" applyBorder="1" applyAlignment="1">
      <alignment horizontal="left"/>
    </xf>
    <xf numFmtId="0" fontId="25" fillId="0" borderId="45" xfId="3" applyFont="1" applyFill="1" applyBorder="1" applyAlignment="1">
      <alignment horizontal="left"/>
    </xf>
    <xf numFmtId="0" fontId="3" fillId="0" borderId="50" xfId="3" applyFill="1" applyBorder="1" applyAlignment="1"/>
    <xf numFmtId="0" fontId="3" fillId="0" borderId="51" xfId="3" applyFill="1" applyBorder="1" applyAlignment="1"/>
    <xf numFmtId="0" fontId="31" fillId="0" borderId="45" xfId="3" applyFont="1" applyFill="1" applyBorder="1"/>
    <xf numFmtId="0" fontId="31" fillId="0" borderId="50" xfId="3" applyFont="1" applyFill="1" applyBorder="1"/>
    <xf numFmtId="0" fontId="31" fillId="0" borderId="51" xfId="3" applyFont="1" applyFill="1" applyBorder="1"/>
    <xf numFmtId="0" fontId="31" fillId="0" borderId="50" xfId="3" applyFont="1" applyFill="1" applyBorder="1" applyAlignment="1">
      <alignment horizontal="center"/>
    </xf>
    <xf numFmtId="0" fontId="31" fillId="0" borderId="51" xfId="3" applyFont="1" applyFill="1" applyBorder="1" applyAlignment="1">
      <alignment horizontal="center"/>
    </xf>
    <xf numFmtId="0" fontId="31" fillId="0" borderId="65" xfId="3" applyFont="1" applyFill="1" applyBorder="1" applyAlignment="1">
      <alignment horizontal="center"/>
    </xf>
    <xf numFmtId="0" fontId="31" fillId="0" borderId="66" xfId="3" applyFont="1" applyFill="1" applyBorder="1" applyAlignment="1">
      <alignment horizontal="center"/>
    </xf>
    <xf numFmtId="0" fontId="31" fillId="0" borderId="67" xfId="3" applyFont="1" applyFill="1" applyBorder="1" applyAlignment="1">
      <alignment horizontal="center"/>
    </xf>
    <xf numFmtId="0" fontId="20" fillId="0" borderId="55" xfId="3" applyFont="1" applyFill="1" applyBorder="1"/>
    <xf numFmtId="0" fontId="20" fillId="0" borderId="63" xfId="3" applyFont="1" applyFill="1" applyBorder="1"/>
    <xf numFmtId="0" fontId="20" fillId="0" borderId="64" xfId="3" applyFont="1" applyFill="1" applyBorder="1"/>
    <xf numFmtId="0" fontId="6" fillId="2" borderId="19" xfId="4" applyFont="1" applyFill="1" applyBorder="1" applyAlignment="1">
      <alignment horizontal="center"/>
    </xf>
    <xf numFmtId="0" fontId="6" fillId="2" borderId="21" xfId="4" applyFont="1" applyFill="1" applyBorder="1" applyAlignment="1">
      <alignment horizontal="center"/>
    </xf>
    <xf numFmtId="0" fontId="8" fillId="2" borderId="31" xfId="2" applyFont="1" applyFill="1" applyBorder="1" applyAlignment="1" applyProtection="1">
      <alignment horizontal="center" vertical="center"/>
      <protection hidden="1"/>
    </xf>
    <xf numFmtId="0" fontId="8" fillId="2" borderId="32" xfId="2" applyFont="1" applyFill="1" applyBorder="1" applyAlignment="1" applyProtection="1">
      <alignment horizontal="center" vertical="center"/>
      <protection hidden="1"/>
    </xf>
    <xf numFmtId="0" fontId="8" fillId="2" borderId="33" xfId="2" applyFont="1" applyFill="1" applyBorder="1" applyAlignment="1" applyProtection="1">
      <alignment horizontal="center" vertical="center"/>
      <protection hidden="1"/>
    </xf>
    <xf numFmtId="0" fontId="32" fillId="2" borderId="31" xfId="4" applyFont="1" applyFill="1" applyBorder="1" applyAlignment="1" applyProtection="1">
      <alignment horizontal="center" vertical="center" wrapText="1"/>
    </xf>
    <xf numFmtId="0" fontId="32" fillId="2" borderId="32" xfId="4" applyFont="1" applyFill="1" applyBorder="1" applyAlignment="1" applyProtection="1">
      <alignment horizontal="center" vertical="center" wrapText="1"/>
    </xf>
    <xf numFmtId="0" fontId="7" fillId="2" borderId="32" xfId="4" applyFont="1" applyFill="1" applyBorder="1" applyAlignment="1" applyProtection="1">
      <alignment horizontal="center" vertical="center" wrapText="1"/>
    </xf>
    <xf numFmtId="0" fontId="32" fillId="2" borderId="33" xfId="4" applyFont="1" applyFill="1" applyBorder="1" applyAlignment="1" applyProtection="1">
      <alignment horizontal="center" vertical="center" wrapText="1"/>
    </xf>
    <xf numFmtId="0" fontId="10" fillId="2" borderId="32" xfId="2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6" borderId="70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6" fillId="2" borderId="0" xfId="0" applyFont="1" applyFill="1" applyAlignment="1">
      <alignment horizontal="center" textRotation="255"/>
    </xf>
    <xf numFmtId="0" fontId="0" fillId="2" borderId="6" xfId="0" applyFill="1" applyBorder="1" applyAlignment="1">
      <alignment horizontal="center"/>
    </xf>
    <xf numFmtId="0" fontId="0" fillId="2" borderId="35" xfId="0" applyFill="1" applyBorder="1" applyAlignment="1">
      <alignment horizontal="center"/>
    </xf>
  </cellXfs>
  <cellStyles count="8">
    <cellStyle name="20% - Colore 6" xfId="2" builtinId="50"/>
    <cellStyle name="Migliaia 2" xfId="1"/>
    <cellStyle name="Normale" xfId="0" builtinId="0"/>
    <cellStyle name="Normale 2" xfId="3"/>
    <cellStyle name="Normale 3 2" xfId="5"/>
    <cellStyle name="Normale 3 3 2" xfId="7"/>
    <cellStyle name="Normale 7 2" xfId="6"/>
    <cellStyle name="Titolo 5" xfId="4"/>
  </cellStyles>
  <dxfs count="6">
    <dxf>
      <fill>
        <patternFill>
          <bgColor rgb="FFFFFF00"/>
        </patternFill>
      </fill>
    </dxf>
    <dxf>
      <font>
        <condense val="0"/>
        <extend val="0"/>
        <color rgb="FF9C0006"/>
      </font>
    </dxf>
    <dxf>
      <fill>
        <patternFill>
          <bgColor rgb="FFFFFF00"/>
        </patternFill>
      </fill>
    </dxf>
    <dxf>
      <font>
        <condense val="0"/>
        <extend val="0"/>
        <color rgb="FF9C0006"/>
      </font>
    </dxf>
    <dxf>
      <fill>
        <patternFill>
          <bgColor rgb="FFFFFF00"/>
        </patternFill>
      </fill>
    </dxf>
    <dxf>
      <font>
        <condense val="0"/>
        <extend val="0"/>
        <color rgb="FF9C0006"/>
      </font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12</xdr:row>
      <xdr:rowOff>0</xdr:rowOff>
    </xdr:from>
    <xdr:to>
      <xdr:col>17</xdr:col>
      <xdr:colOff>122872</xdr:colOff>
      <xdr:row>12</xdr:row>
      <xdr:rowOff>318233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0161250" y="5168900"/>
          <a:ext cx="122872" cy="31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969791</xdr:colOff>
      <xdr:row>0</xdr:row>
      <xdr:rowOff>76200</xdr:rowOff>
    </xdr:from>
    <xdr:to>
      <xdr:col>0</xdr:col>
      <xdr:colOff>2201446</xdr:colOff>
      <xdr:row>0</xdr:row>
      <xdr:rowOff>627501</xdr:rowOff>
    </xdr:to>
    <xdr:pic>
      <xdr:nvPicPr>
        <xdr:cNvPr id="3" name="Immagine 2" descr="AICS GIF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9791" y="76200"/>
          <a:ext cx="1231655" cy="55130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122872</xdr:colOff>
      <xdr:row>7</xdr:row>
      <xdr:rowOff>318233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0161250" y="3263900"/>
          <a:ext cx="122872" cy="31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122872</xdr:colOff>
      <xdr:row>14</xdr:row>
      <xdr:rowOff>318233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161250" y="5930900"/>
          <a:ext cx="122872" cy="31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122872</xdr:colOff>
      <xdr:row>8</xdr:row>
      <xdr:rowOff>318233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20161250" y="3644900"/>
          <a:ext cx="122872" cy="31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122872</xdr:colOff>
      <xdr:row>17</xdr:row>
      <xdr:rowOff>318233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20161250" y="5930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122872</xdr:colOff>
      <xdr:row>12</xdr:row>
      <xdr:rowOff>318233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20161250" y="4025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122872</xdr:colOff>
      <xdr:row>19</xdr:row>
      <xdr:rowOff>318233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20161250" y="6692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122872</xdr:colOff>
      <xdr:row>13</xdr:row>
      <xdr:rowOff>318233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20161250" y="4406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23</xdr:row>
      <xdr:rowOff>318233</xdr:rowOff>
    </xdr:to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20161250" y="7073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122872</xdr:colOff>
      <xdr:row>18</xdr:row>
      <xdr:rowOff>318233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20161250" y="5168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25</xdr:row>
      <xdr:rowOff>318233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20161250" y="7835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122872</xdr:colOff>
      <xdr:row>19</xdr:row>
      <xdr:rowOff>318233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20161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122872</xdr:colOff>
      <xdr:row>29</xdr:row>
      <xdr:rowOff>318233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20161250" y="8216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24</xdr:row>
      <xdr:rowOff>318233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20161250" y="6311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122872</xdr:colOff>
      <xdr:row>31</xdr:row>
      <xdr:rowOff>318233</xdr:rowOff>
    </xdr:to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20161250" y="8978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122872</xdr:colOff>
      <xdr:row>25</xdr:row>
      <xdr:rowOff>318233</xdr:rowOff>
    </xdr:to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20161250" y="6692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122872</xdr:colOff>
      <xdr:row>29</xdr:row>
      <xdr:rowOff>318233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20161250" y="8216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24</xdr:row>
      <xdr:rowOff>318233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20161250" y="6311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122872</xdr:colOff>
      <xdr:row>31</xdr:row>
      <xdr:rowOff>318233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20161250" y="8978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122872</xdr:colOff>
      <xdr:row>25</xdr:row>
      <xdr:rowOff>318233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20161250" y="6692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122872</xdr:colOff>
      <xdr:row>36</xdr:row>
      <xdr:rowOff>318233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20161250" y="9740900"/>
          <a:ext cx="122872" cy="489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31</xdr:row>
      <xdr:rowOff>318233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20161250" y="7835900"/>
          <a:ext cx="122872" cy="489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122872</xdr:colOff>
      <xdr:row>37</xdr:row>
      <xdr:rowOff>318233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20161250" y="10502900"/>
          <a:ext cx="122872" cy="4509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122872</xdr:colOff>
      <xdr:row>32</xdr:row>
      <xdr:rowOff>318233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20161250" y="8216900"/>
          <a:ext cx="122872" cy="489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122872</xdr:colOff>
      <xdr:row>36</xdr:row>
      <xdr:rowOff>318233</xdr:rowOff>
    </xdr:to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20161250" y="9740900"/>
          <a:ext cx="122872" cy="489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31</xdr:row>
      <xdr:rowOff>318233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20161250" y="7835900"/>
          <a:ext cx="122872" cy="489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122872</xdr:colOff>
      <xdr:row>37</xdr:row>
      <xdr:rowOff>318233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20161250" y="10502900"/>
          <a:ext cx="122872" cy="4509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122872</xdr:colOff>
      <xdr:row>32</xdr:row>
      <xdr:rowOff>318233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20161250" y="8216900"/>
          <a:ext cx="122872" cy="489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122872</xdr:colOff>
      <xdr:row>40</xdr:row>
      <xdr:rowOff>318233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20161250" y="10883900"/>
          <a:ext cx="122872" cy="527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122872</xdr:colOff>
      <xdr:row>37</xdr:row>
      <xdr:rowOff>318233</xdr:rowOff>
    </xdr:to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20161250" y="8978900"/>
          <a:ext cx="122872" cy="603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122872</xdr:colOff>
      <xdr:row>40</xdr:row>
      <xdr:rowOff>318233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20161250" y="11645900"/>
          <a:ext cx="122872" cy="4509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122872</xdr:colOff>
      <xdr:row>38</xdr:row>
      <xdr:rowOff>318233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20161250" y="9359900"/>
          <a:ext cx="122872" cy="603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122872</xdr:colOff>
      <xdr:row>15</xdr:row>
      <xdr:rowOff>318233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20161250" y="5549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122872</xdr:colOff>
      <xdr:row>10</xdr:row>
      <xdr:rowOff>318233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20161250" y="3644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17</xdr:row>
      <xdr:rowOff>318233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20161250" y="6311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122872</xdr:colOff>
      <xdr:row>11</xdr:row>
      <xdr:rowOff>318233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20161250" y="4025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122872</xdr:colOff>
      <xdr:row>15</xdr:row>
      <xdr:rowOff>318233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20161250" y="5549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122872</xdr:colOff>
      <xdr:row>10</xdr:row>
      <xdr:rowOff>318233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20161250" y="3644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17</xdr:row>
      <xdr:rowOff>318233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0161250" y="6311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122872</xdr:colOff>
      <xdr:row>11</xdr:row>
      <xdr:rowOff>318233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20161250" y="4025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19</xdr:row>
      <xdr:rowOff>318233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20161250" y="6311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122872</xdr:colOff>
      <xdr:row>14</xdr:row>
      <xdr:rowOff>318233</xdr:rowOff>
    </xdr:to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20161250" y="4406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21</xdr:row>
      <xdr:rowOff>318233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20161250" y="7073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122872</xdr:colOff>
      <xdr:row>15</xdr:row>
      <xdr:rowOff>318233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20161250" y="4787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19</xdr:row>
      <xdr:rowOff>318233</xdr:rowOff>
    </xdr:to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20161250" y="6311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122872</xdr:colOff>
      <xdr:row>14</xdr:row>
      <xdr:rowOff>318233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20161250" y="4406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21</xdr:row>
      <xdr:rowOff>318233</xdr:rowOff>
    </xdr:to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20161250" y="7073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122872</xdr:colOff>
      <xdr:row>15</xdr:row>
      <xdr:rowOff>318233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20161250" y="4787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23</xdr:row>
      <xdr:rowOff>318233</xdr:rowOff>
    </xdr:to>
    <xdr:sp macro="" textlink="">
      <xdr:nvSpPr>
        <xdr:cNvPr id="51" name="Text Box 4"/>
        <xdr:cNvSpPr txBox="1">
          <a:spLocks noChangeArrowheads="1"/>
        </xdr:cNvSpPr>
      </xdr:nvSpPr>
      <xdr:spPr bwMode="auto">
        <a:xfrm>
          <a:off x="20161250" y="7073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122872</xdr:colOff>
      <xdr:row>18</xdr:row>
      <xdr:rowOff>318233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20161250" y="5168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25</xdr:row>
      <xdr:rowOff>318233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20161250" y="7835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122872</xdr:colOff>
      <xdr:row>19</xdr:row>
      <xdr:rowOff>318233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20161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23</xdr:row>
      <xdr:rowOff>318233</xdr:rowOff>
    </xdr:to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20161250" y="7073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122872</xdr:colOff>
      <xdr:row>18</xdr:row>
      <xdr:rowOff>318233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20161250" y="5168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25</xdr:row>
      <xdr:rowOff>318233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20161250" y="7835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122872</xdr:colOff>
      <xdr:row>19</xdr:row>
      <xdr:rowOff>318233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20161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122872</xdr:colOff>
      <xdr:row>15</xdr:row>
      <xdr:rowOff>318233</xdr:rowOff>
    </xdr:to>
    <xdr:sp macro="" textlink="">
      <xdr:nvSpPr>
        <xdr:cNvPr id="59" name="Text Box 4"/>
        <xdr:cNvSpPr txBox="1">
          <a:spLocks noChangeArrowheads="1"/>
        </xdr:cNvSpPr>
      </xdr:nvSpPr>
      <xdr:spPr bwMode="auto">
        <a:xfrm>
          <a:off x="20161250" y="5549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122872</xdr:colOff>
      <xdr:row>10</xdr:row>
      <xdr:rowOff>318233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20161250" y="3644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17</xdr:row>
      <xdr:rowOff>318233</xdr:rowOff>
    </xdr:to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20161250" y="6311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122872</xdr:colOff>
      <xdr:row>11</xdr:row>
      <xdr:rowOff>318233</xdr:rowOff>
    </xdr:to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20161250" y="4025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19</xdr:row>
      <xdr:rowOff>318233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20161250" y="6311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122872</xdr:colOff>
      <xdr:row>14</xdr:row>
      <xdr:rowOff>318233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20161250" y="4406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21</xdr:row>
      <xdr:rowOff>318233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20161250" y="7073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122872</xdr:colOff>
      <xdr:row>15</xdr:row>
      <xdr:rowOff>318233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20161250" y="4787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19</xdr:row>
      <xdr:rowOff>318233</xdr:rowOff>
    </xdr:to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20161250" y="6311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122872</xdr:colOff>
      <xdr:row>14</xdr:row>
      <xdr:rowOff>318233</xdr:rowOff>
    </xdr:to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20161250" y="4406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21</xdr:row>
      <xdr:rowOff>318233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20161250" y="7073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122872</xdr:colOff>
      <xdr:row>15</xdr:row>
      <xdr:rowOff>318233</xdr:rowOff>
    </xdr:to>
    <xdr:sp macro="" textlink="">
      <xdr:nvSpPr>
        <xdr:cNvPr id="70" name="Text Box 4"/>
        <xdr:cNvSpPr txBox="1">
          <a:spLocks noChangeArrowheads="1"/>
        </xdr:cNvSpPr>
      </xdr:nvSpPr>
      <xdr:spPr bwMode="auto">
        <a:xfrm>
          <a:off x="20161250" y="4787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19</xdr:row>
      <xdr:rowOff>318233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20161250" y="6311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122872</xdr:colOff>
      <xdr:row>14</xdr:row>
      <xdr:rowOff>318233</xdr:rowOff>
    </xdr:to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20161250" y="4406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21</xdr:row>
      <xdr:rowOff>318233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20161250" y="7073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122872</xdr:colOff>
      <xdr:row>15</xdr:row>
      <xdr:rowOff>318233</xdr:rowOff>
    </xdr:to>
    <xdr:sp macro="" textlink="">
      <xdr:nvSpPr>
        <xdr:cNvPr id="74" name="Text Box 4"/>
        <xdr:cNvSpPr txBox="1">
          <a:spLocks noChangeArrowheads="1"/>
        </xdr:cNvSpPr>
      </xdr:nvSpPr>
      <xdr:spPr bwMode="auto">
        <a:xfrm>
          <a:off x="20161250" y="4787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23</xdr:row>
      <xdr:rowOff>318233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20161250" y="7073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122872</xdr:colOff>
      <xdr:row>18</xdr:row>
      <xdr:rowOff>318233</xdr:rowOff>
    </xdr:to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20161250" y="5168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25</xdr:row>
      <xdr:rowOff>318233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20161250" y="7835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122872</xdr:colOff>
      <xdr:row>19</xdr:row>
      <xdr:rowOff>318233</xdr:rowOff>
    </xdr:to>
    <xdr:sp macro="" textlink="">
      <xdr:nvSpPr>
        <xdr:cNvPr id="78" name="Text Box 4"/>
        <xdr:cNvSpPr txBox="1">
          <a:spLocks noChangeArrowheads="1"/>
        </xdr:cNvSpPr>
      </xdr:nvSpPr>
      <xdr:spPr bwMode="auto">
        <a:xfrm>
          <a:off x="20161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23</xdr:row>
      <xdr:rowOff>318233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20161250" y="7073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122872</xdr:colOff>
      <xdr:row>18</xdr:row>
      <xdr:rowOff>318233</xdr:rowOff>
    </xdr:to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20161250" y="5168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25</xdr:row>
      <xdr:rowOff>318233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20161250" y="7835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122872</xdr:colOff>
      <xdr:row>19</xdr:row>
      <xdr:rowOff>318233</xdr:rowOff>
    </xdr:to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20161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23</xdr:row>
      <xdr:rowOff>318233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20161250" y="7073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122872</xdr:colOff>
      <xdr:row>18</xdr:row>
      <xdr:rowOff>318233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20161250" y="5168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25</xdr:row>
      <xdr:rowOff>318233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20161250" y="7835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122872</xdr:colOff>
      <xdr:row>19</xdr:row>
      <xdr:rowOff>318233</xdr:rowOff>
    </xdr:to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20161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122872</xdr:colOff>
      <xdr:row>15</xdr:row>
      <xdr:rowOff>267433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20161250" y="5549900"/>
          <a:ext cx="122872" cy="1029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122872</xdr:colOff>
      <xdr:row>10</xdr:row>
      <xdr:rowOff>267433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20161250" y="3644900"/>
          <a:ext cx="122872" cy="1029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17</xdr:row>
      <xdr:rowOff>267433</xdr:rowOff>
    </xdr:to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20161250" y="6311900"/>
          <a:ext cx="122872" cy="1029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122872</xdr:colOff>
      <xdr:row>11</xdr:row>
      <xdr:rowOff>267433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20161250" y="4025900"/>
          <a:ext cx="122872" cy="1029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19</xdr:row>
      <xdr:rowOff>318233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20161250" y="6311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122872</xdr:colOff>
      <xdr:row>14</xdr:row>
      <xdr:rowOff>318233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20161250" y="4406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21</xdr:row>
      <xdr:rowOff>318233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20161250" y="7073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122872</xdr:colOff>
      <xdr:row>15</xdr:row>
      <xdr:rowOff>318233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20161250" y="4787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19</xdr:row>
      <xdr:rowOff>318233</xdr:rowOff>
    </xdr:to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20161250" y="6311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122872</xdr:colOff>
      <xdr:row>14</xdr:row>
      <xdr:rowOff>318233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20161250" y="4406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21</xdr:row>
      <xdr:rowOff>318233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20161250" y="7073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122872</xdr:colOff>
      <xdr:row>15</xdr:row>
      <xdr:rowOff>318233</xdr:rowOff>
    </xdr:to>
    <xdr:sp macro="" textlink="">
      <xdr:nvSpPr>
        <xdr:cNvPr id="98" name="Text Box 4"/>
        <xdr:cNvSpPr txBox="1">
          <a:spLocks noChangeArrowheads="1"/>
        </xdr:cNvSpPr>
      </xdr:nvSpPr>
      <xdr:spPr bwMode="auto">
        <a:xfrm>
          <a:off x="20161250" y="4787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19</xdr:row>
      <xdr:rowOff>318233</xdr:rowOff>
    </xdr:to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20161250" y="6311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122872</xdr:colOff>
      <xdr:row>14</xdr:row>
      <xdr:rowOff>318233</xdr:rowOff>
    </xdr:to>
    <xdr:sp macro="" textlink="">
      <xdr:nvSpPr>
        <xdr:cNvPr id="100" name="Text Box 4"/>
        <xdr:cNvSpPr txBox="1">
          <a:spLocks noChangeArrowheads="1"/>
        </xdr:cNvSpPr>
      </xdr:nvSpPr>
      <xdr:spPr bwMode="auto">
        <a:xfrm>
          <a:off x="20161250" y="4406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21</xdr:row>
      <xdr:rowOff>318233</xdr:rowOff>
    </xdr:to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20161250" y="7073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122872</xdr:colOff>
      <xdr:row>15</xdr:row>
      <xdr:rowOff>318233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20161250" y="4787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19</xdr:row>
      <xdr:rowOff>267433</xdr:rowOff>
    </xdr:to>
    <xdr:sp macro="" textlink="">
      <xdr:nvSpPr>
        <xdr:cNvPr id="103" name="Text Box 4"/>
        <xdr:cNvSpPr txBox="1">
          <a:spLocks noChangeArrowheads="1"/>
        </xdr:cNvSpPr>
      </xdr:nvSpPr>
      <xdr:spPr bwMode="auto">
        <a:xfrm>
          <a:off x="20161250" y="6311900"/>
          <a:ext cx="122872" cy="1791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122872</xdr:colOff>
      <xdr:row>14</xdr:row>
      <xdr:rowOff>267433</xdr:rowOff>
    </xdr:to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20161250" y="4406900"/>
          <a:ext cx="122872" cy="1791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21</xdr:row>
      <xdr:rowOff>267433</xdr:rowOff>
    </xdr:to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20161250" y="7073900"/>
          <a:ext cx="122872" cy="1791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122872</xdr:colOff>
      <xdr:row>15</xdr:row>
      <xdr:rowOff>267433</xdr:rowOff>
    </xdr:to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20161250" y="4787900"/>
          <a:ext cx="122872" cy="1791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23</xdr:row>
      <xdr:rowOff>318233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20161250" y="7073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122872</xdr:colOff>
      <xdr:row>18</xdr:row>
      <xdr:rowOff>318233</xdr:rowOff>
    </xdr:to>
    <xdr:sp macro="" textlink="">
      <xdr:nvSpPr>
        <xdr:cNvPr id="108" name="Text Box 4"/>
        <xdr:cNvSpPr txBox="1">
          <a:spLocks noChangeArrowheads="1"/>
        </xdr:cNvSpPr>
      </xdr:nvSpPr>
      <xdr:spPr bwMode="auto">
        <a:xfrm>
          <a:off x="20161250" y="5168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25</xdr:row>
      <xdr:rowOff>318233</xdr:rowOff>
    </xdr:to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20161250" y="7835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122872</xdr:colOff>
      <xdr:row>19</xdr:row>
      <xdr:rowOff>318233</xdr:rowOff>
    </xdr:to>
    <xdr:sp macro="" textlink="">
      <xdr:nvSpPr>
        <xdr:cNvPr id="110" name="Text Box 4"/>
        <xdr:cNvSpPr txBox="1">
          <a:spLocks noChangeArrowheads="1"/>
        </xdr:cNvSpPr>
      </xdr:nvSpPr>
      <xdr:spPr bwMode="auto">
        <a:xfrm>
          <a:off x="20161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23</xdr:row>
      <xdr:rowOff>318233</xdr:rowOff>
    </xdr:to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20161250" y="7073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122872</xdr:colOff>
      <xdr:row>18</xdr:row>
      <xdr:rowOff>318233</xdr:rowOff>
    </xdr:to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20161250" y="5168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25</xdr:row>
      <xdr:rowOff>318233</xdr:rowOff>
    </xdr:to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20161250" y="7835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122872</xdr:colOff>
      <xdr:row>19</xdr:row>
      <xdr:rowOff>318233</xdr:rowOff>
    </xdr:to>
    <xdr:sp macro="" textlink="">
      <xdr:nvSpPr>
        <xdr:cNvPr id="114" name="Text Box 4"/>
        <xdr:cNvSpPr txBox="1">
          <a:spLocks noChangeArrowheads="1"/>
        </xdr:cNvSpPr>
      </xdr:nvSpPr>
      <xdr:spPr bwMode="auto">
        <a:xfrm>
          <a:off x="20161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23</xdr:row>
      <xdr:rowOff>318233</xdr:rowOff>
    </xdr:to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20161250" y="7073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122872</xdr:colOff>
      <xdr:row>18</xdr:row>
      <xdr:rowOff>318233</xdr:rowOff>
    </xdr:to>
    <xdr:sp macro="" textlink="">
      <xdr:nvSpPr>
        <xdr:cNvPr id="116" name="Text Box 4"/>
        <xdr:cNvSpPr txBox="1">
          <a:spLocks noChangeArrowheads="1"/>
        </xdr:cNvSpPr>
      </xdr:nvSpPr>
      <xdr:spPr bwMode="auto">
        <a:xfrm>
          <a:off x="20161250" y="5168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25</xdr:row>
      <xdr:rowOff>318233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20161250" y="7835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122872</xdr:colOff>
      <xdr:row>19</xdr:row>
      <xdr:rowOff>318233</xdr:rowOff>
    </xdr:to>
    <xdr:sp macro="" textlink="">
      <xdr:nvSpPr>
        <xdr:cNvPr id="118" name="Text Box 4"/>
        <xdr:cNvSpPr txBox="1">
          <a:spLocks noChangeArrowheads="1"/>
        </xdr:cNvSpPr>
      </xdr:nvSpPr>
      <xdr:spPr bwMode="auto">
        <a:xfrm>
          <a:off x="20161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23</xdr:row>
      <xdr:rowOff>267433</xdr:rowOff>
    </xdr:to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20161250" y="7073900"/>
          <a:ext cx="122872" cy="255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122872</xdr:colOff>
      <xdr:row>18</xdr:row>
      <xdr:rowOff>267433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20161250" y="5168900"/>
          <a:ext cx="122872" cy="255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25</xdr:row>
      <xdr:rowOff>267433</xdr:rowOff>
    </xdr:to>
    <xdr:sp macro="" textlink="">
      <xdr:nvSpPr>
        <xdr:cNvPr id="121" name="Text Box 4"/>
        <xdr:cNvSpPr txBox="1">
          <a:spLocks noChangeArrowheads="1"/>
        </xdr:cNvSpPr>
      </xdr:nvSpPr>
      <xdr:spPr bwMode="auto">
        <a:xfrm>
          <a:off x="20161250" y="7835900"/>
          <a:ext cx="122872" cy="255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122872</xdr:colOff>
      <xdr:row>19</xdr:row>
      <xdr:rowOff>267433</xdr:rowOff>
    </xdr:to>
    <xdr:sp macro="" textlink="">
      <xdr:nvSpPr>
        <xdr:cNvPr id="122" name="Text Box 4"/>
        <xdr:cNvSpPr txBox="1">
          <a:spLocks noChangeArrowheads="1"/>
        </xdr:cNvSpPr>
      </xdr:nvSpPr>
      <xdr:spPr bwMode="auto">
        <a:xfrm>
          <a:off x="20161250" y="5549900"/>
          <a:ext cx="122872" cy="255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23</xdr:row>
      <xdr:rowOff>267433</xdr:rowOff>
    </xdr:to>
    <xdr:sp macro="" textlink="">
      <xdr:nvSpPr>
        <xdr:cNvPr id="123" name="Text Box 4"/>
        <xdr:cNvSpPr txBox="1">
          <a:spLocks noChangeArrowheads="1"/>
        </xdr:cNvSpPr>
      </xdr:nvSpPr>
      <xdr:spPr bwMode="auto">
        <a:xfrm>
          <a:off x="20161250" y="7073900"/>
          <a:ext cx="122872" cy="255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122872</xdr:colOff>
      <xdr:row>18</xdr:row>
      <xdr:rowOff>267433</xdr:rowOff>
    </xdr:to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20161250" y="5168900"/>
          <a:ext cx="122872" cy="255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25</xdr:row>
      <xdr:rowOff>267433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20161250" y="7835900"/>
          <a:ext cx="122872" cy="255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122872</xdr:colOff>
      <xdr:row>19</xdr:row>
      <xdr:rowOff>267433</xdr:rowOff>
    </xdr:to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20161250" y="5549900"/>
          <a:ext cx="122872" cy="255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27</xdr:row>
      <xdr:rowOff>318233</xdr:rowOff>
    </xdr:to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20161250" y="7835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122872</xdr:colOff>
      <xdr:row>22</xdr:row>
      <xdr:rowOff>318233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20161250" y="5930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122872</xdr:colOff>
      <xdr:row>29</xdr:row>
      <xdr:rowOff>318233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20161250" y="8597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23</xdr:row>
      <xdr:rowOff>318233</xdr:rowOff>
    </xdr:to>
    <xdr:sp macro="" textlink="">
      <xdr:nvSpPr>
        <xdr:cNvPr id="130" name="Text Box 4"/>
        <xdr:cNvSpPr txBox="1">
          <a:spLocks noChangeArrowheads="1"/>
        </xdr:cNvSpPr>
      </xdr:nvSpPr>
      <xdr:spPr bwMode="auto">
        <a:xfrm>
          <a:off x="20161250" y="6311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27</xdr:row>
      <xdr:rowOff>318233</xdr:rowOff>
    </xdr:to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20161250" y="7835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122872</xdr:colOff>
      <xdr:row>22</xdr:row>
      <xdr:rowOff>318233</xdr:rowOff>
    </xdr:to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20161250" y="5930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122872</xdr:colOff>
      <xdr:row>29</xdr:row>
      <xdr:rowOff>318233</xdr:rowOff>
    </xdr:to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20161250" y="8597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23</xdr:row>
      <xdr:rowOff>318233</xdr:rowOff>
    </xdr:to>
    <xdr:sp macro="" textlink="">
      <xdr:nvSpPr>
        <xdr:cNvPr id="134" name="Text Box 4"/>
        <xdr:cNvSpPr txBox="1">
          <a:spLocks noChangeArrowheads="1"/>
        </xdr:cNvSpPr>
      </xdr:nvSpPr>
      <xdr:spPr bwMode="auto">
        <a:xfrm>
          <a:off x="20161250" y="6311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27</xdr:row>
      <xdr:rowOff>318233</xdr:rowOff>
    </xdr:to>
    <xdr:sp macro="" textlink="">
      <xdr:nvSpPr>
        <xdr:cNvPr id="135" name="Text Box 4"/>
        <xdr:cNvSpPr txBox="1">
          <a:spLocks noChangeArrowheads="1"/>
        </xdr:cNvSpPr>
      </xdr:nvSpPr>
      <xdr:spPr bwMode="auto">
        <a:xfrm>
          <a:off x="20161250" y="7835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122872</xdr:colOff>
      <xdr:row>22</xdr:row>
      <xdr:rowOff>318233</xdr:rowOff>
    </xdr:to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20161250" y="5930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122872</xdr:colOff>
      <xdr:row>29</xdr:row>
      <xdr:rowOff>318233</xdr:rowOff>
    </xdr:to>
    <xdr:sp macro="" textlink="">
      <xdr:nvSpPr>
        <xdr:cNvPr id="137" name="Text Box 4"/>
        <xdr:cNvSpPr txBox="1">
          <a:spLocks noChangeArrowheads="1"/>
        </xdr:cNvSpPr>
      </xdr:nvSpPr>
      <xdr:spPr bwMode="auto">
        <a:xfrm>
          <a:off x="20161250" y="8597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23</xdr:row>
      <xdr:rowOff>318233</xdr:rowOff>
    </xdr:to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20161250" y="6311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27</xdr:row>
      <xdr:rowOff>267433</xdr:rowOff>
    </xdr:to>
    <xdr:sp macro="" textlink="">
      <xdr:nvSpPr>
        <xdr:cNvPr id="139" name="Text Box 4"/>
        <xdr:cNvSpPr txBox="1">
          <a:spLocks noChangeArrowheads="1"/>
        </xdr:cNvSpPr>
      </xdr:nvSpPr>
      <xdr:spPr bwMode="auto">
        <a:xfrm>
          <a:off x="20161250" y="7835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122872</xdr:colOff>
      <xdr:row>22</xdr:row>
      <xdr:rowOff>267433</xdr:rowOff>
    </xdr:to>
    <xdr:sp macro="" textlink="">
      <xdr:nvSpPr>
        <xdr:cNvPr id="140" name="Text Box 4"/>
        <xdr:cNvSpPr txBox="1">
          <a:spLocks noChangeArrowheads="1"/>
        </xdr:cNvSpPr>
      </xdr:nvSpPr>
      <xdr:spPr bwMode="auto">
        <a:xfrm>
          <a:off x="20161250" y="5930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122872</xdr:colOff>
      <xdr:row>29</xdr:row>
      <xdr:rowOff>267433</xdr:rowOff>
    </xdr:to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20161250" y="8597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23</xdr:row>
      <xdr:rowOff>267433</xdr:rowOff>
    </xdr:to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20161250" y="6311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27</xdr:row>
      <xdr:rowOff>267433</xdr:rowOff>
    </xdr:to>
    <xdr:sp macro="" textlink="">
      <xdr:nvSpPr>
        <xdr:cNvPr id="143" name="Text Box 4"/>
        <xdr:cNvSpPr txBox="1">
          <a:spLocks noChangeArrowheads="1"/>
        </xdr:cNvSpPr>
      </xdr:nvSpPr>
      <xdr:spPr bwMode="auto">
        <a:xfrm>
          <a:off x="20161250" y="7835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122872</xdr:colOff>
      <xdr:row>22</xdr:row>
      <xdr:rowOff>267433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20161250" y="5930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122872</xdr:colOff>
      <xdr:row>29</xdr:row>
      <xdr:rowOff>267433</xdr:rowOff>
    </xdr:to>
    <xdr:sp macro="" textlink="">
      <xdr:nvSpPr>
        <xdr:cNvPr id="145" name="Text Box 4"/>
        <xdr:cNvSpPr txBox="1">
          <a:spLocks noChangeArrowheads="1"/>
        </xdr:cNvSpPr>
      </xdr:nvSpPr>
      <xdr:spPr bwMode="auto">
        <a:xfrm>
          <a:off x="20161250" y="8597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23</xdr:row>
      <xdr:rowOff>267433</xdr:rowOff>
    </xdr:to>
    <xdr:sp macro="" textlink="">
      <xdr:nvSpPr>
        <xdr:cNvPr id="146" name="Text Box 4"/>
        <xdr:cNvSpPr txBox="1">
          <a:spLocks noChangeArrowheads="1"/>
        </xdr:cNvSpPr>
      </xdr:nvSpPr>
      <xdr:spPr bwMode="auto">
        <a:xfrm>
          <a:off x="20161250" y="6311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122872</xdr:colOff>
      <xdr:row>32</xdr:row>
      <xdr:rowOff>318233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20161250" y="8978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27</xdr:row>
      <xdr:rowOff>318233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20161250" y="7073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122872</xdr:colOff>
      <xdr:row>34</xdr:row>
      <xdr:rowOff>318233</xdr:rowOff>
    </xdr:to>
    <xdr:sp macro="" textlink="">
      <xdr:nvSpPr>
        <xdr:cNvPr id="149" name="Text Box 4"/>
        <xdr:cNvSpPr txBox="1">
          <a:spLocks noChangeArrowheads="1"/>
        </xdr:cNvSpPr>
      </xdr:nvSpPr>
      <xdr:spPr bwMode="auto">
        <a:xfrm>
          <a:off x="20161250" y="9740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122872</xdr:colOff>
      <xdr:row>28</xdr:row>
      <xdr:rowOff>318233</xdr:rowOff>
    </xdr:to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20161250" y="7454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122872</xdr:colOff>
      <xdr:row>32</xdr:row>
      <xdr:rowOff>318233</xdr:rowOff>
    </xdr:to>
    <xdr:sp macro="" textlink="">
      <xdr:nvSpPr>
        <xdr:cNvPr id="151" name="Text Box 4"/>
        <xdr:cNvSpPr txBox="1">
          <a:spLocks noChangeArrowheads="1"/>
        </xdr:cNvSpPr>
      </xdr:nvSpPr>
      <xdr:spPr bwMode="auto">
        <a:xfrm>
          <a:off x="20161250" y="8978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27</xdr:row>
      <xdr:rowOff>318233</xdr:rowOff>
    </xdr:to>
    <xdr:sp macro="" textlink="">
      <xdr:nvSpPr>
        <xdr:cNvPr id="152" name="Text Box 4"/>
        <xdr:cNvSpPr txBox="1">
          <a:spLocks noChangeArrowheads="1"/>
        </xdr:cNvSpPr>
      </xdr:nvSpPr>
      <xdr:spPr bwMode="auto">
        <a:xfrm>
          <a:off x="20161250" y="7073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122872</xdr:colOff>
      <xdr:row>34</xdr:row>
      <xdr:rowOff>318233</xdr:rowOff>
    </xdr:to>
    <xdr:sp macro="" textlink="">
      <xdr:nvSpPr>
        <xdr:cNvPr id="153" name="Text Box 4"/>
        <xdr:cNvSpPr txBox="1">
          <a:spLocks noChangeArrowheads="1"/>
        </xdr:cNvSpPr>
      </xdr:nvSpPr>
      <xdr:spPr bwMode="auto">
        <a:xfrm>
          <a:off x="20161250" y="9740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122872</xdr:colOff>
      <xdr:row>28</xdr:row>
      <xdr:rowOff>318233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20161250" y="7454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122872</xdr:colOff>
      <xdr:row>32</xdr:row>
      <xdr:rowOff>318233</xdr:rowOff>
    </xdr:to>
    <xdr:sp macro="" textlink="">
      <xdr:nvSpPr>
        <xdr:cNvPr id="155" name="Text Box 4"/>
        <xdr:cNvSpPr txBox="1">
          <a:spLocks noChangeArrowheads="1"/>
        </xdr:cNvSpPr>
      </xdr:nvSpPr>
      <xdr:spPr bwMode="auto">
        <a:xfrm>
          <a:off x="20161250" y="8978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27</xdr:row>
      <xdr:rowOff>318233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20161250" y="7073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122872</xdr:colOff>
      <xdr:row>34</xdr:row>
      <xdr:rowOff>318233</xdr:rowOff>
    </xdr:to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20161250" y="9740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122872</xdr:colOff>
      <xdr:row>28</xdr:row>
      <xdr:rowOff>318233</xdr:rowOff>
    </xdr:to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20161250" y="7454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122872</xdr:colOff>
      <xdr:row>32</xdr:row>
      <xdr:rowOff>267433</xdr:rowOff>
    </xdr:to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20161250" y="8978900"/>
          <a:ext cx="122872" cy="4077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27</xdr:row>
      <xdr:rowOff>267433</xdr:rowOff>
    </xdr:to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20161250" y="7073900"/>
          <a:ext cx="122872" cy="4077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122872</xdr:colOff>
      <xdr:row>34</xdr:row>
      <xdr:rowOff>267433</xdr:rowOff>
    </xdr:to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20161250" y="9740900"/>
          <a:ext cx="122872" cy="4077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122872</xdr:colOff>
      <xdr:row>28</xdr:row>
      <xdr:rowOff>267433</xdr:rowOff>
    </xdr:to>
    <xdr:sp macro="" textlink="">
      <xdr:nvSpPr>
        <xdr:cNvPr id="162" name="Text Box 4"/>
        <xdr:cNvSpPr txBox="1">
          <a:spLocks noChangeArrowheads="1"/>
        </xdr:cNvSpPr>
      </xdr:nvSpPr>
      <xdr:spPr bwMode="auto">
        <a:xfrm>
          <a:off x="20161250" y="7454900"/>
          <a:ext cx="122872" cy="4077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122872</xdr:colOff>
      <xdr:row>17</xdr:row>
      <xdr:rowOff>318233</xdr:rowOff>
    </xdr:to>
    <xdr:sp macro="" textlink="">
      <xdr:nvSpPr>
        <xdr:cNvPr id="163" name="Text Box 4"/>
        <xdr:cNvSpPr txBox="1">
          <a:spLocks noChangeArrowheads="1"/>
        </xdr:cNvSpPr>
      </xdr:nvSpPr>
      <xdr:spPr bwMode="auto">
        <a:xfrm>
          <a:off x="20161250" y="5930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122872</xdr:colOff>
      <xdr:row>12</xdr:row>
      <xdr:rowOff>318233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20161250" y="4025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122872</xdr:colOff>
      <xdr:row>19</xdr:row>
      <xdr:rowOff>318233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20161250" y="6692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122872</xdr:colOff>
      <xdr:row>13</xdr:row>
      <xdr:rowOff>318233</xdr:rowOff>
    </xdr:to>
    <xdr:sp macro="" textlink="">
      <xdr:nvSpPr>
        <xdr:cNvPr id="166" name="Text Box 4"/>
        <xdr:cNvSpPr txBox="1">
          <a:spLocks noChangeArrowheads="1"/>
        </xdr:cNvSpPr>
      </xdr:nvSpPr>
      <xdr:spPr bwMode="auto">
        <a:xfrm>
          <a:off x="20161250" y="4406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23</xdr:row>
      <xdr:rowOff>318233</xdr:rowOff>
    </xdr:to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20161250" y="7073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122872</xdr:colOff>
      <xdr:row>18</xdr:row>
      <xdr:rowOff>318233</xdr:rowOff>
    </xdr:to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20161250" y="5168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25</xdr:row>
      <xdr:rowOff>318233</xdr:rowOff>
    </xdr:to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20161250" y="7835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122872</xdr:colOff>
      <xdr:row>19</xdr:row>
      <xdr:rowOff>318233</xdr:rowOff>
    </xdr:to>
    <xdr:sp macro="" textlink="">
      <xdr:nvSpPr>
        <xdr:cNvPr id="170" name="Text Box 4"/>
        <xdr:cNvSpPr txBox="1">
          <a:spLocks noChangeArrowheads="1"/>
        </xdr:cNvSpPr>
      </xdr:nvSpPr>
      <xdr:spPr bwMode="auto">
        <a:xfrm>
          <a:off x="20161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122872</xdr:colOff>
      <xdr:row>21</xdr:row>
      <xdr:rowOff>318233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20161250" y="6692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122872</xdr:colOff>
      <xdr:row>16</xdr:row>
      <xdr:rowOff>318233</xdr:rowOff>
    </xdr:to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20161250" y="4787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122872</xdr:colOff>
      <xdr:row>23</xdr:row>
      <xdr:rowOff>318233</xdr:rowOff>
    </xdr:to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20161250" y="7454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122872</xdr:colOff>
      <xdr:row>17</xdr:row>
      <xdr:rowOff>318233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20161250" y="5168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122872</xdr:colOff>
      <xdr:row>21</xdr:row>
      <xdr:rowOff>318233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20161250" y="6692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122872</xdr:colOff>
      <xdr:row>16</xdr:row>
      <xdr:rowOff>318233</xdr:rowOff>
    </xdr:to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20161250" y="4787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122872</xdr:colOff>
      <xdr:row>23</xdr:row>
      <xdr:rowOff>318233</xdr:rowOff>
    </xdr:to>
    <xdr:sp macro="" textlink="">
      <xdr:nvSpPr>
        <xdr:cNvPr id="177" name="Text Box 4"/>
        <xdr:cNvSpPr txBox="1">
          <a:spLocks noChangeArrowheads="1"/>
        </xdr:cNvSpPr>
      </xdr:nvSpPr>
      <xdr:spPr bwMode="auto">
        <a:xfrm>
          <a:off x="20161250" y="7454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122872</xdr:colOff>
      <xdr:row>17</xdr:row>
      <xdr:rowOff>318233</xdr:rowOff>
    </xdr:to>
    <xdr:sp macro="" textlink="">
      <xdr:nvSpPr>
        <xdr:cNvPr id="178" name="Text Box 4"/>
        <xdr:cNvSpPr txBox="1">
          <a:spLocks noChangeArrowheads="1"/>
        </xdr:cNvSpPr>
      </xdr:nvSpPr>
      <xdr:spPr bwMode="auto">
        <a:xfrm>
          <a:off x="20161250" y="5168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122872</xdr:colOff>
      <xdr:row>21</xdr:row>
      <xdr:rowOff>318233</xdr:rowOff>
    </xdr:to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20161250" y="6692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122872</xdr:colOff>
      <xdr:row>16</xdr:row>
      <xdr:rowOff>318233</xdr:rowOff>
    </xdr:to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20161250" y="4787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122872</xdr:colOff>
      <xdr:row>23</xdr:row>
      <xdr:rowOff>318233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20161250" y="7454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122872</xdr:colOff>
      <xdr:row>17</xdr:row>
      <xdr:rowOff>318233</xdr:rowOff>
    </xdr:to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20161250" y="5168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122872</xdr:colOff>
      <xdr:row>21</xdr:row>
      <xdr:rowOff>267433</xdr:rowOff>
    </xdr:to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20161250" y="6692900"/>
          <a:ext cx="122872" cy="2172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122872</xdr:colOff>
      <xdr:row>16</xdr:row>
      <xdr:rowOff>267433</xdr:rowOff>
    </xdr:to>
    <xdr:sp macro="" textlink="">
      <xdr:nvSpPr>
        <xdr:cNvPr id="184" name="Text Box 4"/>
        <xdr:cNvSpPr txBox="1">
          <a:spLocks noChangeArrowheads="1"/>
        </xdr:cNvSpPr>
      </xdr:nvSpPr>
      <xdr:spPr bwMode="auto">
        <a:xfrm>
          <a:off x="20161250" y="4787900"/>
          <a:ext cx="122872" cy="2172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122872</xdr:colOff>
      <xdr:row>23</xdr:row>
      <xdr:rowOff>267433</xdr:rowOff>
    </xdr:to>
    <xdr:sp macro="" textlink="">
      <xdr:nvSpPr>
        <xdr:cNvPr id="185" name="Text Box 4"/>
        <xdr:cNvSpPr txBox="1">
          <a:spLocks noChangeArrowheads="1"/>
        </xdr:cNvSpPr>
      </xdr:nvSpPr>
      <xdr:spPr bwMode="auto">
        <a:xfrm>
          <a:off x="20161250" y="7454900"/>
          <a:ext cx="122872" cy="2172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122872</xdr:colOff>
      <xdr:row>17</xdr:row>
      <xdr:rowOff>267433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20161250" y="5168900"/>
          <a:ext cx="122872" cy="2172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23</xdr:row>
      <xdr:rowOff>318233</xdr:rowOff>
    </xdr:to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20161250" y="7073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122872</xdr:colOff>
      <xdr:row>18</xdr:row>
      <xdr:rowOff>318233</xdr:rowOff>
    </xdr:to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20161250" y="5168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25</xdr:row>
      <xdr:rowOff>318233</xdr:rowOff>
    </xdr:to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20161250" y="7835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122872</xdr:colOff>
      <xdr:row>19</xdr:row>
      <xdr:rowOff>318233</xdr:rowOff>
    </xdr:to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20161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122872</xdr:colOff>
      <xdr:row>29</xdr:row>
      <xdr:rowOff>318233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20161250" y="8216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24</xdr:row>
      <xdr:rowOff>318233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20161250" y="6311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122872</xdr:colOff>
      <xdr:row>31</xdr:row>
      <xdr:rowOff>318233</xdr:rowOff>
    </xdr:to>
    <xdr:sp macro="" textlink="">
      <xdr:nvSpPr>
        <xdr:cNvPr id="193" name="Text Box 4"/>
        <xdr:cNvSpPr txBox="1">
          <a:spLocks noChangeArrowheads="1"/>
        </xdr:cNvSpPr>
      </xdr:nvSpPr>
      <xdr:spPr bwMode="auto">
        <a:xfrm>
          <a:off x="20161250" y="8978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122872</xdr:colOff>
      <xdr:row>25</xdr:row>
      <xdr:rowOff>318233</xdr:rowOff>
    </xdr:to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20161250" y="6692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27</xdr:row>
      <xdr:rowOff>318233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20161250" y="7835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122872</xdr:colOff>
      <xdr:row>22</xdr:row>
      <xdr:rowOff>318233</xdr:rowOff>
    </xdr:to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20161250" y="5930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122872</xdr:colOff>
      <xdr:row>29</xdr:row>
      <xdr:rowOff>318233</xdr:rowOff>
    </xdr:to>
    <xdr:sp macro="" textlink="">
      <xdr:nvSpPr>
        <xdr:cNvPr id="197" name="Text Box 4"/>
        <xdr:cNvSpPr txBox="1">
          <a:spLocks noChangeArrowheads="1"/>
        </xdr:cNvSpPr>
      </xdr:nvSpPr>
      <xdr:spPr bwMode="auto">
        <a:xfrm>
          <a:off x="20161250" y="8597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23</xdr:row>
      <xdr:rowOff>318233</xdr:rowOff>
    </xdr:to>
    <xdr:sp macro="" textlink="">
      <xdr:nvSpPr>
        <xdr:cNvPr id="198" name="Text Box 4"/>
        <xdr:cNvSpPr txBox="1">
          <a:spLocks noChangeArrowheads="1"/>
        </xdr:cNvSpPr>
      </xdr:nvSpPr>
      <xdr:spPr bwMode="auto">
        <a:xfrm>
          <a:off x="20161250" y="6311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27</xdr:row>
      <xdr:rowOff>318233</xdr:rowOff>
    </xdr:to>
    <xdr:sp macro="" textlink="">
      <xdr:nvSpPr>
        <xdr:cNvPr id="199" name="Text Box 4"/>
        <xdr:cNvSpPr txBox="1">
          <a:spLocks noChangeArrowheads="1"/>
        </xdr:cNvSpPr>
      </xdr:nvSpPr>
      <xdr:spPr bwMode="auto">
        <a:xfrm>
          <a:off x="20161250" y="7835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122872</xdr:colOff>
      <xdr:row>22</xdr:row>
      <xdr:rowOff>318233</xdr:rowOff>
    </xdr:to>
    <xdr:sp macro="" textlink="">
      <xdr:nvSpPr>
        <xdr:cNvPr id="200" name="Text Box 4"/>
        <xdr:cNvSpPr txBox="1">
          <a:spLocks noChangeArrowheads="1"/>
        </xdr:cNvSpPr>
      </xdr:nvSpPr>
      <xdr:spPr bwMode="auto">
        <a:xfrm>
          <a:off x="20161250" y="5930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122872</xdr:colOff>
      <xdr:row>29</xdr:row>
      <xdr:rowOff>318233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20161250" y="8597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23</xdr:row>
      <xdr:rowOff>318233</xdr:rowOff>
    </xdr:to>
    <xdr:sp macro="" textlink="">
      <xdr:nvSpPr>
        <xdr:cNvPr id="202" name="Text Box 4"/>
        <xdr:cNvSpPr txBox="1">
          <a:spLocks noChangeArrowheads="1"/>
        </xdr:cNvSpPr>
      </xdr:nvSpPr>
      <xdr:spPr bwMode="auto">
        <a:xfrm>
          <a:off x="20161250" y="6311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27</xdr:row>
      <xdr:rowOff>318233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20161250" y="7835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122872</xdr:colOff>
      <xdr:row>22</xdr:row>
      <xdr:rowOff>318233</xdr:rowOff>
    </xdr:to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20161250" y="5930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122872</xdr:colOff>
      <xdr:row>29</xdr:row>
      <xdr:rowOff>318233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20161250" y="8597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23</xdr:row>
      <xdr:rowOff>318233</xdr:rowOff>
    </xdr:to>
    <xdr:sp macro="" textlink="">
      <xdr:nvSpPr>
        <xdr:cNvPr id="206" name="Text Box 4"/>
        <xdr:cNvSpPr txBox="1">
          <a:spLocks noChangeArrowheads="1"/>
        </xdr:cNvSpPr>
      </xdr:nvSpPr>
      <xdr:spPr bwMode="auto">
        <a:xfrm>
          <a:off x="20161250" y="6311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27</xdr:row>
      <xdr:rowOff>267433</xdr:rowOff>
    </xdr:to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20161250" y="7835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122872</xdr:colOff>
      <xdr:row>22</xdr:row>
      <xdr:rowOff>267433</xdr:rowOff>
    </xdr:to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20161250" y="5930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122872</xdr:colOff>
      <xdr:row>29</xdr:row>
      <xdr:rowOff>267433</xdr:rowOff>
    </xdr:to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20161250" y="8597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23</xdr:row>
      <xdr:rowOff>267433</xdr:rowOff>
    </xdr:to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20161250" y="6311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122872</xdr:colOff>
      <xdr:row>29</xdr:row>
      <xdr:rowOff>318233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20161250" y="8216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24</xdr:row>
      <xdr:rowOff>318233</xdr:rowOff>
    </xdr:to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20161250" y="6311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122872</xdr:colOff>
      <xdr:row>31</xdr:row>
      <xdr:rowOff>318233</xdr:rowOff>
    </xdr:to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20161250" y="8978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122872</xdr:colOff>
      <xdr:row>25</xdr:row>
      <xdr:rowOff>318233</xdr:rowOff>
    </xdr:to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20161250" y="6692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122872</xdr:colOff>
      <xdr:row>14</xdr:row>
      <xdr:rowOff>318233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20161250" y="5549900"/>
          <a:ext cx="122872" cy="699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122872</xdr:colOff>
      <xdr:row>9</xdr:row>
      <xdr:rowOff>318233</xdr:rowOff>
    </xdr:to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20161250" y="3644900"/>
          <a:ext cx="122872" cy="699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16</xdr:row>
      <xdr:rowOff>318233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20161250" y="6311900"/>
          <a:ext cx="122872" cy="699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122872</xdr:colOff>
      <xdr:row>10</xdr:row>
      <xdr:rowOff>318233</xdr:rowOff>
    </xdr:to>
    <xdr:sp macro="" textlink="">
      <xdr:nvSpPr>
        <xdr:cNvPr id="218" name="Text Box 4"/>
        <xdr:cNvSpPr txBox="1">
          <a:spLocks noChangeArrowheads="1"/>
        </xdr:cNvSpPr>
      </xdr:nvSpPr>
      <xdr:spPr bwMode="auto">
        <a:xfrm>
          <a:off x="20161250" y="4025900"/>
          <a:ext cx="122872" cy="699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122872</xdr:colOff>
      <xdr:row>16</xdr:row>
      <xdr:rowOff>318233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20161250" y="5930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122872</xdr:colOff>
      <xdr:row>11</xdr:row>
      <xdr:rowOff>318233</xdr:rowOff>
    </xdr:to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20161250" y="4025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122872</xdr:colOff>
      <xdr:row>18</xdr:row>
      <xdr:rowOff>318233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20161250" y="6692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122872</xdr:colOff>
      <xdr:row>12</xdr:row>
      <xdr:rowOff>318233</xdr:rowOff>
    </xdr:to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20161250" y="4406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18</xdr:row>
      <xdr:rowOff>318233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20161250" y="6311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122872</xdr:colOff>
      <xdr:row>13</xdr:row>
      <xdr:rowOff>318233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20161250" y="4406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20</xdr:row>
      <xdr:rowOff>318233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20161250" y="7073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122872</xdr:colOff>
      <xdr:row>14</xdr:row>
      <xdr:rowOff>318233</xdr:rowOff>
    </xdr:to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20161250" y="4787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18</xdr:row>
      <xdr:rowOff>318233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20161250" y="6311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122872</xdr:colOff>
      <xdr:row>13</xdr:row>
      <xdr:rowOff>318233</xdr:rowOff>
    </xdr:to>
    <xdr:sp macro="" textlink="">
      <xdr:nvSpPr>
        <xdr:cNvPr id="228" name="Text Box 4"/>
        <xdr:cNvSpPr txBox="1">
          <a:spLocks noChangeArrowheads="1"/>
        </xdr:cNvSpPr>
      </xdr:nvSpPr>
      <xdr:spPr bwMode="auto">
        <a:xfrm>
          <a:off x="20161250" y="4406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20</xdr:row>
      <xdr:rowOff>318233</xdr:rowOff>
    </xdr:to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20161250" y="7073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122872</xdr:colOff>
      <xdr:row>14</xdr:row>
      <xdr:rowOff>318233</xdr:rowOff>
    </xdr:to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20161250" y="4787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122872</xdr:colOff>
      <xdr:row>20</xdr:row>
      <xdr:rowOff>318233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20161250" y="6692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122872</xdr:colOff>
      <xdr:row>15</xdr:row>
      <xdr:rowOff>318233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20161250" y="4787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122872</xdr:colOff>
      <xdr:row>22</xdr:row>
      <xdr:rowOff>318233</xdr:rowOff>
    </xdr:to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20161250" y="7454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122872</xdr:colOff>
      <xdr:row>16</xdr:row>
      <xdr:rowOff>318233</xdr:rowOff>
    </xdr:to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20161250" y="5168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122872</xdr:colOff>
      <xdr:row>20</xdr:row>
      <xdr:rowOff>318233</xdr:rowOff>
    </xdr:to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20161250" y="6692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122872</xdr:colOff>
      <xdr:row>15</xdr:row>
      <xdr:rowOff>318233</xdr:rowOff>
    </xdr:to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20161250" y="4787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122872</xdr:colOff>
      <xdr:row>22</xdr:row>
      <xdr:rowOff>318233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20161250" y="7454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122872</xdr:colOff>
      <xdr:row>16</xdr:row>
      <xdr:rowOff>318233</xdr:rowOff>
    </xdr:to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20161250" y="5168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22</xdr:row>
      <xdr:rowOff>318233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20161250" y="7073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122872</xdr:colOff>
      <xdr:row>17</xdr:row>
      <xdr:rowOff>318233</xdr:rowOff>
    </xdr:to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20161250" y="5168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24</xdr:row>
      <xdr:rowOff>318233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20161250" y="7835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122872</xdr:colOff>
      <xdr:row>18</xdr:row>
      <xdr:rowOff>318233</xdr:rowOff>
    </xdr:to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20161250" y="5549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22</xdr:row>
      <xdr:rowOff>318233</xdr:rowOff>
    </xdr:to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20161250" y="7073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122872</xdr:colOff>
      <xdr:row>17</xdr:row>
      <xdr:rowOff>318233</xdr:rowOff>
    </xdr:to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20161250" y="5168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24</xdr:row>
      <xdr:rowOff>318233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20161250" y="7835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122872</xdr:colOff>
      <xdr:row>18</xdr:row>
      <xdr:rowOff>318233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20161250" y="5549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122872</xdr:colOff>
      <xdr:row>24</xdr:row>
      <xdr:rowOff>318233</xdr:rowOff>
    </xdr:to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20161250" y="7454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122872</xdr:colOff>
      <xdr:row>19</xdr:row>
      <xdr:rowOff>318233</xdr:rowOff>
    </xdr:to>
    <xdr:sp macro="" textlink="">
      <xdr:nvSpPr>
        <xdr:cNvPr id="248" name="Text Box 4"/>
        <xdr:cNvSpPr txBox="1">
          <a:spLocks noChangeArrowheads="1"/>
        </xdr:cNvSpPr>
      </xdr:nvSpPr>
      <xdr:spPr bwMode="auto">
        <a:xfrm>
          <a:off x="20161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122872</xdr:colOff>
      <xdr:row>26</xdr:row>
      <xdr:rowOff>318233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20161250" y="8216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122872</xdr:colOff>
      <xdr:row>20</xdr:row>
      <xdr:rowOff>318233</xdr:rowOff>
    </xdr:to>
    <xdr:sp macro="" textlink="">
      <xdr:nvSpPr>
        <xdr:cNvPr id="250" name="Text Box 4"/>
        <xdr:cNvSpPr txBox="1">
          <a:spLocks noChangeArrowheads="1"/>
        </xdr:cNvSpPr>
      </xdr:nvSpPr>
      <xdr:spPr bwMode="auto">
        <a:xfrm>
          <a:off x="20161250" y="5930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122872</xdr:colOff>
      <xdr:row>24</xdr:row>
      <xdr:rowOff>318233</xdr:rowOff>
    </xdr:to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20161250" y="7454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122872</xdr:colOff>
      <xdr:row>19</xdr:row>
      <xdr:rowOff>318233</xdr:rowOff>
    </xdr:to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20161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122872</xdr:colOff>
      <xdr:row>26</xdr:row>
      <xdr:rowOff>318233</xdr:rowOff>
    </xdr:to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20161250" y="8216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122872</xdr:colOff>
      <xdr:row>20</xdr:row>
      <xdr:rowOff>318233</xdr:rowOff>
    </xdr:to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20161250" y="5930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26</xdr:row>
      <xdr:rowOff>318233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20161250" y="7835900"/>
          <a:ext cx="122872" cy="2985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122872</xdr:colOff>
      <xdr:row>21</xdr:row>
      <xdr:rowOff>318233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20161250" y="5930900"/>
          <a:ext cx="122872" cy="2985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122872</xdr:colOff>
      <xdr:row>28</xdr:row>
      <xdr:rowOff>318233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20161250" y="8597900"/>
          <a:ext cx="122872" cy="2985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22</xdr:row>
      <xdr:rowOff>318233</xdr:rowOff>
    </xdr:to>
    <xdr:sp macro="" textlink="">
      <xdr:nvSpPr>
        <xdr:cNvPr id="258" name="Text Box 4"/>
        <xdr:cNvSpPr txBox="1">
          <a:spLocks noChangeArrowheads="1"/>
        </xdr:cNvSpPr>
      </xdr:nvSpPr>
      <xdr:spPr bwMode="auto">
        <a:xfrm>
          <a:off x="20161250" y="6311900"/>
          <a:ext cx="122872" cy="2985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122872</xdr:colOff>
      <xdr:row>26</xdr:row>
      <xdr:rowOff>318233</xdr:rowOff>
    </xdr:to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20161250" y="7835900"/>
          <a:ext cx="122872" cy="2985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122872</xdr:colOff>
      <xdr:row>21</xdr:row>
      <xdr:rowOff>318233</xdr:rowOff>
    </xdr:to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20161250" y="5930900"/>
          <a:ext cx="122872" cy="2985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122872</xdr:colOff>
      <xdr:row>28</xdr:row>
      <xdr:rowOff>318233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20161250" y="8597900"/>
          <a:ext cx="122872" cy="2985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22</xdr:row>
      <xdr:rowOff>318233</xdr:rowOff>
    </xdr:to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20161250" y="6311900"/>
          <a:ext cx="122872" cy="2985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122872</xdr:colOff>
      <xdr:row>28</xdr:row>
      <xdr:rowOff>318233</xdr:rowOff>
    </xdr:to>
    <xdr:sp macro="" textlink="">
      <xdr:nvSpPr>
        <xdr:cNvPr id="263" name="Text Box 4"/>
        <xdr:cNvSpPr txBox="1">
          <a:spLocks noChangeArrowheads="1"/>
        </xdr:cNvSpPr>
      </xdr:nvSpPr>
      <xdr:spPr bwMode="auto">
        <a:xfrm>
          <a:off x="20161250" y="8216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23</xdr:row>
      <xdr:rowOff>318233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20161250" y="6311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122872</xdr:colOff>
      <xdr:row>30</xdr:row>
      <xdr:rowOff>318233</xdr:rowOff>
    </xdr:to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20161250" y="8978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122872</xdr:colOff>
      <xdr:row>24</xdr:row>
      <xdr:rowOff>318233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20161250" y="6692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122872</xdr:colOff>
      <xdr:row>28</xdr:row>
      <xdr:rowOff>318233</xdr:rowOff>
    </xdr:to>
    <xdr:sp macro="" textlink="">
      <xdr:nvSpPr>
        <xdr:cNvPr id="267" name="Text Box 4"/>
        <xdr:cNvSpPr txBox="1">
          <a:spLocks noChangeArrowheads="1"/>
        </xdr:cNvSpPr>
      </xdr:nvSpPr>
      <xdr:spPr bwMode="auto">
        <a:xfrm>
          <a:off x="20161250" y="8216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122872</xdr:colOff>
      <xdr:row>23</xdr:row>
      <xdr:rowOff>318233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20161250" y="6311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122872</xdr:colOff>
      <xdr:row>30</xdr:row>
      <xdr:rowOff>318233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20161250" y="8978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122872</xdr:colOff>
      <xdr:row>24</xdr:row>
      <xdr:rowOff>318233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20161250" y="6692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122872</xdr:colOff>
      <xdr:row>30</xdr:row>
      <xdr:rowOff>318233</xdr:rowOff>
    </xdr:to>
    <xdr:sp macro="" textlink="">
      <xdr:nvSpPr>
        <xdr:cNvPr id="271" name="Text Box 4"/>
        <xdr:cNvSpPr txBox="1">
          <a:spLocks noChangeArrowheads="1"/>
        </xdr:cNvSpPr>
      </xdr:nvSpPr>
      <xdr:spPr bwMode="auto">
        <a:xfrm>
          <a:off x="20161250" y="8597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122872</xdr:colOff>
      <xdr:row>25</xdr:row>
      <xdr:rowOff>318233</xdr:rowOff>
    </xdr:to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20161250" y="6692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122872</xdr:colOff>
      <xdr:row>32</xdr:row>
      <xdr:rowOff>318233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20161250" y="9359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26</xdr:row>
      <xdr:rowOff>318233</xdr:rowOff>
    </xdr:to>
    <xdr:sp macro="" textlink="">
      <xdr:nvSpPr>
        <xdr:cNvPr id="274" name="Text Box 4"/>
        <xdr:cNvSpPr txBox="1">
          <a:spLocks noChangeArrowheads="1"/>
        </xdr:cNvSpPr>
      </xdr:nvSpPr>
      <xdr:spPr bwMode="auto">
        <a:xfrm>
          <a:off x="20161250" y="7073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122872</xdr:colOff>
      <xdr:row>30</xdr:row>
      <xdr:rowOff>318233</xdr:rowOff>
    </xdr:to>
    <xdr:sp macro="" textlink="">
      <xdr:nvSpPr>
        <xdr:cNvPr id="275" name="Text Box 4"/>
        <xdr:cNvSpPr txBox="1">
          <a:spLocks noChangeArrowheads="1"/>
        </xdr:cNvSpPr>
      </xdr:nvSpPr>
      <xdr:spPr bwMode="auto">
        <a:xfrm>
          <a:off x="20161250" y="8597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122872</xdr:colOff>
      <xdr:row>25</xdr:row>
      <xdr:rowOff>318233</xdr:rowOff>
    </xdr:to>
    <xdr:sp macro="" textlink="">
      <xdr:nvSpPr>
        <xdr:cNvPr id="276" name="Text Box 4"/>
        <xdr:cNvSpPr txBox="1">
          <a:spLocks noChangeArrowheads="1"/>
        </xdr:cNvSpPr>
      </xdr:nvSpPr>
      <xdr:spPr bwMode="auto">
        <a:xfrm>
          <a:off x="20161250" y="6692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122872</xdr:colOff>
      <xdr:row>32</xdr:row>
      <xdr:rowOff>318233</xdr:rowOff>
    </xdr:to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20161250" y="9359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26</xdr:row>
      <xdr:rowOff>318233</xdr:rowOff>
    </xdr:to>
    <xdr:sp macro="" textlink="">
      <xdr:nvSpPr>
        <xdr:cNvPr id="278" name="Text Box 4"/>
        <xdr:cNvSpPr txBox="1">
          <a:spLocks noChangeArrowheads="1"/>
        </xdr:cNvSpPr>
      </xdr:nvSpPr>
      <xdr:spPr bwMode="auto">
        <a:xfrm>
          <a:off x="20161250" y="7073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122872</xdr:colOff>
      <xdr:row>32</xdr:row>
      <xdr:rowOff>0</xdr:rowOff>
    </xdr:to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20161250" y="8978900"/>
          <a:ext cx="122872" cy="381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122872</xdr:colOff>
      <xdr:row>27</xdr:row>
      <xdr:rowOff>0</xdr:rowOff>
    </xdr:to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20161250" y="7073900"/>
          <a:ext cx="122872" cy="381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122872</xdr:colOff>
      <xdr:row>34</xdr:row>
      <xdr:rowOff>0</xdr:rowOff>
    </xdr:to>
    <xdr:sp macro="" textlink="">
      <xdr:nvSpPr>
        <xdr:cNvPr id="281" name="Text Box 4"/>
        <xdr:cNvSpPr txBox="1">
          <a:spLocks noChangeArrowheads="1"/>
        </xdr:cNvSpPr>
      </xdr:nvSpPr>
      <xdr:spPr bwMode="auto">
        <a:xfrm>
          <a:off x="20161250" y="9740900"/>
          <a:ext cx="122872" cy="381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122872</xdr:colOff>
      <xdr:row>28</xdr:row>
      <xdr:rowOff>0</xdr:rowOff>
    </xdr:to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20161250" y="7454900"/>
          <a:ext cx="122872" cy="381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32657</xdr:colOff>
      <xdr:row>33</xdr:row>
      <xdr:rowOff>239485</xdr:rowOff>
    </xdr:from>
    <xdr:to>
      <xdr:col>0</xdr:col>
      <xdr:colOff>228600</xdr:colOff>
      <xdr:row>41</xdr:row>
      <xdr:rowOff>320040</xdr:rowOff>
    </xdr:to>
    <xdr:sp macro="" textlink="">
      <xdr:nvSpPr>
        <xdr:cNvPr id="2" name="Text Box 79"/>
        <xdr:cNvSpPr txBox="1">
          <a:spLocks noChangeArrowheads="1"/>
        </xdr:cNvSpPr>
      </xdr:nvSpPr>
      <xdr:spPr bwMode="auto">
        <a:xfrm>
          <a:off x="32657" y="11078935"/>
          <a:ext cx="195943" cy="33455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349250</xdr:colOff>
          <xdr:row>23</xdr:row>
          <xdr:rowOff>12700</xdr:rowOff>
        </xdr:from>
        <xdr:to>
          <xdr:col>2</xdr:col>
          <xdr:colOff>609600</xdr:colOff>
          <xdr:row>23</xdr:row>
          <xdr:rowOff>165100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349250</xdr:colOff>
          <xdr:row>25</xdr:row>
          <xdr:rowOff>12700</xdr:rowOff>
        </xdr:from>
        <xdr:to>
          <xdr:col>2</xdr:col>
          <xdr:colOff>609600</xdr:colOff>
          <xdr:row>25</xdr:row>
          <xdr:rowOff>165100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349250</xdr:colOff>
          <xdr:row>24</xdr:row>
          <xdr:rowOff>12700</xdr:rowOff>
        </xdr:from>
        <xdr:to>
          <xdr:col>2</xdr:col>
          <xdr:colOff>609600</xdr:colOff>
          <xdr:row>24</xdr:row>
          <xdr:rowOff>146050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349250</xdr:colOff>
          <xdr:row>26</xdr:row>
          <xdr:rowOff>12700</xdr:rowOff>
        </xdr:from>
        <xdr:to>
          <xdr:col>2</xdr:col>
          <xdr:colOff>609600</xdr:colOff>
          <xdr:row>26</xdr:row>
          <xdr:rowOff>165100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349250</xdr:colOff>
          <xdr:row>27</xdr:row>
          <xdr:rowOff>12700</xdr:rowOff>
        </xdr:from>
        <xdr:to>
          <xdr:col>2</xdr:col>
          <xdr:colOff>609600</xdr:colOff>
          <xdr:row>27</xdr:row>
          <xdr:rowOff>152400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374650</xdr:colOff>
          <xdr:row>23</xdr:row>
          <xdr:rowOff>69850</xdr:rowOff>
        </xdr:from>
        <xdr:to>
          <xdr:col>1</xdr:col>
          <xdr:colOff>615950</xdr:colOff>
          <xdr:row>24</xdr:row>
          <xdr:rowOff>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349250</xdr:colOff>
          <xdr:row>24</xdr:row>
          <xdr:rowOff>25400</xdr:rowOff>
        </xdr:from>
        <xdr:to>
          <xdr:col>1</xdr:col>
          <xdr:colOff>609600</xdr:colOff>
          <xdr:row>24</xdr:row>
          <xdr:rowOff>146050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349250</xdr:colOff>
          <xdr:row>25</xdr:row>
          <xdr:rowOff>12700</xdr:rowOff>
        </xdr:from>
        <xdr:to>
          <xdr:col>1</xdr:col>
          <xdr:colOff>609600</xdr:colOff>
          <xdr:row>25</xdr:row>
          <xdr:rowOff>146050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349250</xdr:colOff>
          <xdr:row>26</xdr:row>
          <xdr:rowOff>12700</xdr:rowOff>
        </xdr:from>
        <xdr:to>
          <xdr:col>1</xdr:col>
          <xdr:colOff>609600</xdr:colOff>
          <xdr:row>26</xdr:row>
          <xdr:rowOff>146050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349250</xdr:colOff>
          <xdr:row>27</xdr:row>
          <xdr:rowOff>12700</xdr:rowOff>
        </xdr:from>
        <xdr:to>
          <xdr:col>1</xdr:col>
          <xdr:colOff>609600</xdr:colOff>
          <xdr:row>27</xdr:row>
          <xdr:rowOff>146050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349250</xdr:colOff>
          <xdr:row>28</xdr:row>
          <xdr:rowOff>12700</xdr:rowOff>
        </xdr:from>
        <xdr:to>
          <xdr:col>1</xdr:col>
          <xdr:colOff>609600</xdr:colOff>
          <xdr:row>28</xdr:row>
          <xdr:rowOff>146050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349250</xdr:colOff>
          <xdr:row>29</xdr:row>
          <xdr:rowOff>12700</xdr:rowOff>
        </xdr:from>
        <xdr:to>
          <xdr:col>2</xdr:col>
          <xdr:colOff>609600</xdr:colOff>
          <xdr:row>29</xdr:row>
          <xdr:rowOff>146050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25400</xdr:rowOff>
        </xdr:from>
        <xdr:to>
          <xdr:col>4</xdr:col>
          <xdr:colOff>234950</xdr:colOff>
          <xdr:row>23</xdr:row>
          <xdr:rowOff>184150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25400</xdr:rowOff>
        </xdr:from>
        <xdr:to>
          <xdr:col>4</xdr:col>
          <xdr:colOff>234950</xdr:colOff>
          <xdr:row>24</xdr:row>
          <xdr:rowOff>184150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25400</xdr:rowOff>
        </xdr:from>
        <xdr:to>
          <xdr:col>4</xdr:col>
          <xdr:colOff>234950</xdr:colOff>
          <xdr:row>25</xdr:row>
          <xdr:rowOff>184150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25400</xdr:rowOff>
        </xdr:from>
        <xdr:to>
          <xdr:col>4</xdr:col>
          <xdr:colOff>234950</xdr:colOff>
          <xdr:row>26</xdr:row>
          <xdr:rowOff>184150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25400</xdr:rowOff>
        </xdr:from>
        <xdr:to>
          <xdr:col>4</xdr:col>
          <xdr:colOff>234950</xdr:colOff>
          <xdr:row>27</xdr:row>
          <xdr:rowOff>184150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25400</xdr:rowOff>
        </xdr:from>
        <xdr:to>
          <xdr:col>4</xdr:col>
          <xdr:colOff>234950</xdr:colOff>
          <xdr:row>28</xdr:row>
          <xdr:rowOff>184150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25400</xdr:rowOff>
        </xdr:from>
        <xdr:to>
          <xdr:col>3</xdr:col>
          <xdr:colOff>234950</xdr:colOff>
          <xdr:row>23</xdr:row>
          <xdr:rowOff>184150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25400</xdr:rowOff>
        </xdr:from>
        <xdr:to>
          <xdr:col>3</xdr:col>
          <xdr:colOff>234950</xdr:colOff>
          <xdr:row>24</xdr:row>
          <xdr:rowOff>184150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25400</xdr:rowOff>
        </xdr:from>
        <xdr:to>
          <xdr:col>3</xdr:col>
          <xdr:colOff>234950</xdr:colOff>
          <xdr:row>25</xdr:row>
          <xdr:rowOff>184150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25400</xdr:rowOff>
        </xdr:from>
        <xdr:to>
          <xdr:col>3</xdr:col>
          <xdr:colOff>234950</xdr:colOff>
          <xdr:row>26</xdr:row>
          <xdr:rowOff>184150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25400</xdr:rowOff>
        </xdr:from>
        <xdr:to>
          <xdr:col>3</xdr:col>
          <xdr:colOff>234950</xdr:colOff>
          <xdr:row>27</xdr:row>
          <xdr:rowOff>184150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25400</xdr:rowOff>
        </xdr:from>
        <xdr:to>
          <xdr:col>3</xdr:col>
          <xdr:colOff>234950</xdr:colOff>
          <xdr:row>28</xdr:row>
          <xdr:rowOff>184150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349250</xdr:colOff>
          <xdr:row>24</xdr:row>
          <xdr:rowOff>6350</xdr:rowOff>
        </xdr:from>
        <xdr:to>
          <xdr:col>1</xdr:col>
          <xdr:colOff>609600</xdr:colOff>
          <xdr:row>24</xdr:row>
          <xdr:rowOff>165100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349250</xdr:colOff>
          <xdr:row>23</xdr:row>
          <xdr:rowOff>25400</xdr:rowOff>
        </xdr:from>
        <xdr:to>
          <xdr:col>2</xdr:col>
          <xdr:colOff>609600</xdr:colOff>
          <xdr:row>23</xdr:row>
          <xdr:rowOff>165100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349250</xdr:colOff>
          <xdr:row>28</xdr:row>
          <xdr:rowOff>31750</xdr:rowOff>
        </xdr:from>
        <xdr:to>
          <xdr:col>2</xdr:col>
          <xdr:colOff>609600</xdr:colOff>
          <xdr:row>29</xdr:row>
          <xdr:rowOff>6350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25400</xdr:rowOff>
        </xdr:from>
        <xdr:to>
          <xdr:col>3</xdr:col>
          <xdr:colOff>234950</xdr:colOff>
          <xdr:row>23</xdr:row>
          <xdr:rowOff>165100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25400</xdr:rowOff>
        </xdr:from>
        <xdr:to>
          <xdr:col>4</xdr:col>
          <xdr:colOff>234950</xdr:colOff>
          <xdr:row>23</xdr:row>
          <xdr:rowOff>165100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349250</xdr:colOff>
          <xdr:row>33</xdr:row>
          <xdr:rowOff>12700</xdr:rowOff>
        </xdr:from>
        <xdr:to>
          <xdr:col>1</xdr:col>
          <xdr:colOff>609600</xdr:colOff>
          <xdr:row>33</xdr:row>
          <xdr:rowOff>146050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349250</xdr:colOff>
          <xdr:row>33</xdr:row>
          <xdr:rowOff>12700</xdr:rowOff>
        </xdr:from>
        <xdr:to>
          <xdr:col>1</xdr:col>
          <xdr:colOff>609600</xdr:colOff>
          <xdr:row>33</xdr:row>
          <xdr:rowOff>146050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349250</xdr:colOff>
          <xdr:row>22</xdr:row>
          <xdr:rowOff>12700</xdr:rowOff>
        </xdr:from>
        <xdr:to>
          <xdr:col>2</xdr:col>
          <xdr:colOff>609600</xdr:colOff>
          <xdr:row>22</xdr:row>
          <xdr:rowOff>165100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349250</xdr:colOff>
          <xdr:row>22</xdr:row>
          <xdr:rowOff>25400</xdr:rowOff>
        </xdr:from>
        <xdr:to>
          <xdr:col>2</xdr:col>
          <xdr:colOff>609600</xdr:colOff>
          <xdr:row>22</xdr:row>
          <xdr:rowOff>165100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25400</xdr:rowOff>
        </xdr:from>
        <xdr:to>
          <xdr:col>4</xdr:col>
          <xdr:colOff>234950</xdr:colOff>
          <xdr:row>22</xdr:row>
          <xdr:rowOff>184150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25400</xdr:rowOff>
        </xdr:from>
        <xdr:to>
          <xdr:col>3</xdr:col>
          <xdr:colOff>234950</xdr:colOff>
          <xdr:row>22</xdr:row>
          <xdr:rowOff>184150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25400</xdr:rowOff>
        </xdr:from>
        <xdr:to>
          <xdr:col>3</xdr:col>
          <xdr:colOff>234950</xdr:colOff>
          <xdr:row>22</xdr:row>
          <xdr:rowOff>165100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25400</xdr:rowOff>
        </xdr:from>
        <xdr:to>
          <xdr:col>4</xdr:col>
          <xdr:colOff>234950</xdr:colOff>
          <xdr:row>22</xdr:row>
          <xdr:rowOff>165100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349250</xdr:colOff>
          <xdr:row>29</xdr:row>
          <xdr:rowOff>12700</xdr:rowOff>
        </xdr:from>
        <xdr:to>
          <xdr:col>1</xdr:col>
          <xdr:colOff>609600</xdr:colOff>
          <xdr:row>29</xdr:row>
          <xdr:rowOff>146050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349250</xdr:colOff>
          <xdr:row>29</xdr:row>
          <xdr:rowOff>12700</xdr:rowOff>
        </xdr:from>
        <xdr:to>
          <xdr:col>1</xdr:col>
          <xdr:colOff>609600</xdr:colOff>
          <xdr:row>29</xdr:row>
          <xdr:rowOff>146050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349250</xdr:colOff>
          <xdr:row>30</xdr:row>
          <xdr:rowOff>12700</xdr:rowOff>
        </xdr:from>
        <xdr:to>
          <xdr:col>1</xdr:col>
          <xdr:colOff>609600</xdr:colOff>
          <xdr:row>30</xdr:row>
          <xdr:rowOff>146050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349250</xdr:colOff>
          <xdr:row>30</xdr:row>
          <xdr:rowOff>12700</xdr:rowOff>
        </xdr:from>
        <xdr:to>
          <xdr:col>1</xdr:col>
          <xdr:colOff>609600</xdr:colOff>
          <xdr:row>30</xdr:row>
          <xdr:rowOff>146050</xdr:rowOff>
        </xdr:to>
        <xdr:sp macro="" textlink="">
          <xdr:nvSpPr>
            <xdr:cNvPr id="13353" name="Check Box 41" hidden="1">
              <a:extLst>
                <a:ext uri="{63B3BB69-23CF-44E3-9099-C40C66FF867C}">
                  <a14:compatExt spid="_x0000_s13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349250</xdr:colOff>
          <xdr:row>32</xdr:row>
          <xdr:rowOff>12700</xdr:rowOff>
        </xdr:from>
        <xdr:to>
          <xdr:col>1</xdr:col>
          <xdr:colOff>609600</xdr:colOff>
          <xdr:row>32</xdr:row>
          <xdr:rowOff>146050</xdr:rowOff>
        </xdr:to>
        <xdr:sp macro="" textlink="">
          <xdr:nvSpPr>
            <xdr:cNvPr id="13354" name="Check Box 42" hidden="1">
              <a:extLst>
                <a:ext uri="{63B3BB69-23CF-44E3-9099-C40C66FF867C}">
                  <a14:compatExt spid="_x0000_s13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349250</xdr:colOff>
          <xdr:row>32</xdr:row>
          <xdr:rowOff>12700</xdr:rowOff>
        </xdr:from>
        <xdr:to>
          <xdr:col>1</xdr:col>
          <xdr:colOff>609600</xdr:colOff>
          <xdr:row>32</xdr:row>
          <xdr:rowOff>146050</xdr:rowOff>
        </xdr:to>
        <xdr:sp macro="" textlink="">
          <xdr:nvSpPr>
            <xdr:cNvPr id="13355" name="Check Box 43" hidden="1">
              <a:extLst>
                <a:ext uri="{63B3BB69-23CF-44E3-9099-C40C66FF867C}">
                  <a14:compatExt spid="_x0000_s13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25400</xdr:rowOff>
        </xdr:from>
        <xdr:to>
          <xdr:col>3</xdr:col>
          <xdr:colOff>234950</xdr:colOff>
          <xdr:row>30</xdr:row>
          <xdr:rowOff>0</xdr:rowOff>
        </xdr:to>
        <xdr:sp macro="" textlink="">
          <xdr:nvSpPr>
            <xdr:cNvPr id="13356" name="Check Box 44" hidden="1">
              <a:extLst>
                <a:ext uri="{63B3BB69-23CF-44E3-9099-C40C66FF867C}">
                  <a14:compatExt spid="_x0000_s13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25400</xdr:rowOff>
        </xdr:from>
        <xdr:to>
          <xdr:col>4</xdr:col>
          <xdr:colOff>234950</xdr:colOff>
          <xdr:row>30</xdr:row>
          <xdr:rowOff>0</xdr:rowOff>
        </xdr:to>
        <xdr:sp macro="" textlink="">
          <xdr:nvSpPr>
            <xdr:cNvPr id="13357" name="Check Box 45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25400</xdr:rowOff>
        </xdr:from>
        <xdr:to>
          <xdr:col>4</xdr:col>
          <xdr:colOff>234950</xdr:colOff>
          <xdr:row>29</xdr:row>
          <xdr:rowOff>184150</xdr:rowOff>
        </xdr:to>
        <xdr:sp macro="" textlink="">
          <xdr:nvSpPr>
            <xdr:cNvPr id="13358" name="Check Box 46" hidden="1">
              <a:extLst>
                <a:ext uri="{63B3BB69-23CF-44E3-9099-C40C66FF867C}">
                  <a14:compatExt spid="_x0000_s13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349250</xdr:colOff>
          <xdr:row>31</xdr:row>
          <xdr:rowOff>12700</xdr:rowOff>
        </xdr:from>
        <xdr:to>
          <xdr:col>1</xdr:col>
          <xdr:colOff>609600</xdr:colOff>
          <xdr:row>31</xdr:row>
          <xdr:rowOff>146050</xdr:rowOff>
        </xdr:to>
        <xdr:sp macro="" textlink="">
          <xdr:nvSpPr>
            <xdr:cNvPr id="13359" name="Check Box 47" hidden="1">
              <a:extLst>
                <a:ext uri="{63B3BB69-23CF-44E3-9099-C40C66FF867C}">
                  <a14:compatExt spid="_x0000_s13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3143551</xdr:colOff>
      <xdr:row>0</xdr:row>
      <xdr:rowOff>97972</xdr:rowOff>
    </xdr:from>
    <xdr:to>
      <xdr:col>4</xdr:col>
      <xdr:colOff>609601</xdr:colOff>
      <xdr:row>2</xdr:row>
      <xdr:rowOff>696685</xdr:rowOff>
    </xdr:to>
    <xdr:pic>
      <xdr:nvPicPr>
        <xdr:cNvPr id="50" name="Immagine 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2751" y="97972"/>
          <a:ext cx="3847800" cy="15829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12</xdr:row>
      <xdr:rowOff>0</xdr:rowOff>
    </xdr:from>
    <xdr:to>
      <xdr:col>16</xdr:col>
      <xdr:colOff>122872</xdr:colOff>
      <xdr:row>12</xdr:row>
      <xdr:rowOff>318233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7367250" y="5168900"/>
          <a:ext cx="122872" cy="31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122872</xdr:colOff>
      <xdr:row>7</xdr:row>
      <xdr:rowOff>318233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7367250" y="3263900"/>
          <a:ext cx="122872" cy="31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122872</xdr:colOff>
      <xdr:row>14</xdr:row>
      <xdr:rowOff>318233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7367250" y="5930900"/>
          <a:ext cx="122872" cy="31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122872</xdr:colOff>
      <xdr:row>8</xdr:row>
      <xdr:rowOff>318233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17367250" y="3644900"/>
          <a:ext cx="122872" cy="31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122872</xdr:colOff>
      <xdr:row>17</xdr:row>
      <xdr:rowOff>318233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17367250" y="5930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122872</xdr:colOff>
      <xdr:row>12</xdr:row>
      <xdr:rowOff>318233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17367250" y="4025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122872</xdr:colOff>
      <xdr:row>19</xdr:row>
      <xdr:rowOff>318233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7367250" y="6692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122872</xdr:colOff>
      <xdr:row>13</xdr:row>
      <xdr:rowOff>318233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17367250" y="4406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23</xdr:row>
      <xdr:rowOff>318233</xdr:rowOff>
    </xdr:to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17367250" y="7073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122872</xdr:colOff>
      <xdr:row>18</xdr:row>
      <xdr:rowOff>318233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17367250" y="5168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25</xdr:row>
      <xdr:rowOff>318233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17367250" y="7835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122872</xdr:colOff>
      <xdr:row>19</xdr:row>
      <xdr:rowOff>318233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17367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122872</xdr:colOff>
      <xdr:row>29</xdr:row>
      <xdr:rowOff>318233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17367250" y="8216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24</xdr:row>
      <xdr:rowOff>318233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17367250" y="6311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122872</xdr:colOff>
      <xdr:row>31</xdr:row>
      <xdr:rowOff>318233</xdr:rowOff>
    </xdr:to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17367250" y="8978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122872</xdr:colOff>
      <xdr:row>25</xdr:row>
      <xdr:rowOff>318233</xdr:rowOff>
    </xdr:to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17367250" y="6692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122872</xdr:colOff>
      <xdr:row>29</xdr:row>
      <xdr:rowOff>318233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17367250" y="8216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24</xdr:row>
      <xdr:rowOff>318233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17367250" y="6311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122872</xdr:colOff>
      <xdr:row>31</xdr:row>
      <xdr:rowOff>318233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17367250" y="8978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122872</xdr:colOff>
      <xdr:row>25</xdr:row>
      <xdr:rowOff>318233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17367250" y="6692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122872</xdr:colOff>
      <xdr:row>36</xdr:row>
      <xdr:rowOff>318233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17367250" y="9740900"/>
          <a:ext cx="122872" cy="489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31</xdr:row>
      <xdr:rowOff>318233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17367250" y="7835900"/>
          <a:ext cx="122872" cy="489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122872</xdr:colOff>
      <xdr:row>37</xdr:row>
      <xdr:rowOff>318233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17367250" y="10502900"/>
          <a:ext cx="122872" cy="4509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122872</xdr:colOff>
      <xdr:row>32</xdr:row>
      <xdr:rowOff>318233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17367250" y="8216900"/>
          <a:ext cx="122872" cy="489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122872</xdr:colOff>
      <xdr:row>36</xdr:row>
      <xdr:rowOff>318233</xdr:rowOff>
    </xdr:to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17367250" y="9740900"/>
          <a:ext cx="122872" cy="489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31</xdr:row>
      <xdr:rowOff>318233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17367250" y="7835900"/>
          <a:ext cx="122872" cy="489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122872</xdr:colOff>
      <xdr:row>37</xdr:row>
      <xdr:rowOff>318233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17367250" y="10502900"/>
          <a:ext cx="122872" cy="4509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122872</xdr:colOff>
      <xdr:row>32</xdr:row>
      <xdr:rowOff>318233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17367250" y="8216900"/>
          <a:ext cx="122872" cy="489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122872</xdr:colOff>
      <xdr:row>40</xdr:row>
      <xdr:rowOff>318233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17367250" y="10883900"/>
          <a:ext cx="122872" cy="527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122872</xdr:colOff>
      <xdr:row>37</xdr:row>
      <xdr:rowOff>318233</xdr:rowOff>
    </xdr:to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17367250" y="8978900"/>
          <a:ext cx="122872" cy="603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122872</xdr:colOff>
      <xdr:row>40</xdr:row>
      <xdr:rowOff>318233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17367250" y="11645900"/>
          <a:ext cx="122872" cy="4509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122872</xdr:colOff>
      <xdr:row>38</xdr:row>
      <xdr:rowOff>318233</xdr:rowOff>
    </xdr:to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17367250" y="9359900"/>
          <a:ext cx="122872" cy="603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122872</xdr:colOff>
      <xdr:row>15</xdr:row>
      <xdr:rowOff>318233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17367250" y="5549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122872</xdr:colOff>
      <xdr:row>10</xdr:row>
      <xdr:rowOff>318233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17367250" y="3644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17</xdr:row>
      <xdr:rowOff>318233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17367250" y="6311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122872</xdr:colOff>
      <xdr:row>11</xdr:row>
      <xdr:rowOff>318233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17367250" y="4025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122872</xdr:colOff>
      <xdr:row>15</xdr:row>
      <xdr:rowOff>318233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17367250" y="5549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122872</xdr:colOff>
      <xdr:row>10</xdr:row>
      <xdr:rowOff>318233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17367250" y="3644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17</xdr:row>
      <xdr:rowOff>318233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17367250" y="6311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122872</xdr:colOff>
      <xdr:row>11</xdr:row>
      <xdr:rowOff>318233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17367250" y="4025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19</xdr:row>
      <xdr:rowOff>318233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17367250" y="6311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122872</xdr:colOff>
      <xdr:row>14</xdr:row>
      <xdr:rowOff>318233</xdr:rowOff>
    </xdr:to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17367250" y="4406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21</xdr:row>
      <xdr:rowOff>318233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7367250" y="7073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122872</xdr:colOff>
      <xdr:row>15</xdr:row>
      <xdr:rowOff>318233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17367250" y="4787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19</xdr:row>
      <xdr:rowOff>318233</xdr:rowOff>
    </xdr:to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17367250" y="6311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122872</xdr:colOff>
      <xdr:row>14</xdr:row>
      <xdr:rowOff>318233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17367250" y="4406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21</xdr:row>
      <xdr:rowOff>318233</xdr:rowOff>
    </xdr:to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17367250" y="7073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122872</xdr:colOff>
      <xdr:row>15</xdr:row>
      <xdr:rowOff>318233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17367250" y="4787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23</xdr:row>
      <xdr:rowOff>318233</xdr:rowOff>
    </xdr:to>
    <xdr:sp macro="" textlink="">
      <xdr:nvSpPr>
        <xdr:cNvPr id="51" name="Text Box 4"/>
        <xdr:cNvSpPr txBox="1">
          <a:spLocks noChangeArrowheads="1"/>
        </xdr:cNvSpPr>
      </xdr:nvSpPr>
      <xdr:spPr bwMode="auto">
        <a:xfrm>
          <a:off x="17367250" y="7073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122872</xdr:colOff>
      <xdr:row>18</xdr:row>
      <xdr:rowOff>318233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17367250" y="5168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25</xdr:row>
      <xdr:rowOff>318233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17367250" y="7835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122872</xdr:colOff>
      <xdr:row>19</xdr:row>
      <xdr:rowOff>318233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17367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23</xdr:row>
      <xdr:rowOff>318233</xdr:rowOff>
    </xdr:to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17367250" y="7073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122872</xdr:colOff>
      <xdr:row>18</xdr:row>
      <xdr:rowOff>318233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17367250" y="5168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25</xdr:row>
      <xdr:rowOff>318233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17367250" y="7835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122872</xdr:colOff>
      <xdr:row>19</xdr:row>
      <xdr:rowOff>318233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17367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122872</xdr:colOff>
      <xdr:row>15</xdr:row>
      <xdr:rowOff>318233</xdr:rowOff>
    </xdr:to>
    <xdr:sp macro="" textlink="">
      <xdr:nvSpPr>
        <xdr:cNvPr id="59" name="Text Box 4"/>
        <xdr:cNvSpPr txBox="1">
          <a:spLocks noChangeArrowheads="1"/>
        </xdr:cNvSpPr>
      </xdr:nvSpPr>
      <xdr:spPr bwMode="auto">
        <a:xfrm>
          <a:off x="17367250" y="5549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122872</xdr:colOff>
      <xdr:row>10</xdr:row>
      <xdr:rowOff>318233</xdr:rowOff>
    </xdr:to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17367250" y="3644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17</xdr:row>
      <xdr:rowOff>318233</xdr:rowOff>
    </xdr:to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17367250" y="6311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122872</xdr:colOff>
      <xdr:row>11</xdr:row>
      <xdr:rowOff>318233</xdr:rowOff>
    </xdr:to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17367250" y="4025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19</xdr:row>
      <xdr:rowOff>318233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17367250" y="6311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122872</xdr:colOff>
      <xdr:row>14</xdr:row>
      <xdr:rowOff>318233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17367250" y="4406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21</xdr:row>
      <xdr:rowOff>318233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17367250" y="7073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122872</xdr:colOff>
      <xdr:row>15</xdr:row>
      <xdr:rowOff>318233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17367250" y="4787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19</xdr:row>
      <xdr:rowOff>318233</xdr:rowOff>
    </xdr:to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17367250" y="6311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122872</xdr:colOff>
      <xdr:row>14</xdr:row>
      <xdr:rowOff>318233</xdr:rowOff>
    </xdr:to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17367250" y="4406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21</xdr:row>
      <xdr:rowOff>318233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17367250" y="7073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122872</xdr:colOff>
      <xdr:row>15</xdr:row>
      <xdr:rowOff>318233</xdr:rowOff>
    </xdr:to>
    <xdr:sp macro="" textlink="">
      <xdr:nvSpPr>
        <xdr:cNvPr id="70" name="Text Box 4"/>
        <xdr:cNvSpPr txBox="1">
          <a:spLocks noChangeArrowheads="1"/>
        </xdr:cNvSpPr>
      </xdr:nvSpPr>
      <xdr:spPr bwMode="auto">
        <a:xfrm>
          <a:off x="17367250" y="4787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19</xdr:row>
      <xdr:rowOff>318233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17367250" y="6311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122872</xdr:colOff>
      <xdr:row>14</xdr:row>
      <xdr:rowOff>318233</xdr:rowOff>
    </xdr:to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17367250" y="4406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21</xdr:row>
      <xdr:rowOff>318233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17367250" y="7073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122872</xdr:colOff>
      <xdr:row>15</xdr:row>
      <xdr:rowOff>318233</xdr:rowOff>
    </xdr:to>
    <xdr:sp macro="" textlink="">
      <xdr:nvSpPr>
        <xdr:cNvPr id="74" name="Text Box 4"/>
        <xdr:cNvSpPr txBox="1">
          <a:spLocks noChangeArrowheads="1"/>
        </xdr:cNvSpPr>
      </xdr:nvSpPr>
      <xdr:spPr bwMode="auto">
        <a:xfrm>
          <a:off x="17367250" y="4787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23</xdr:row>
      <xdr:rowOff>318233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17367250" y="7073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122872</xdr:colOff>
      <xdr:row>18</xdr:row>
      <xdr:rowOff>318233</xdr:rowOff>
    </xdr:to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17367250" y="5168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25</xdr:row>
      <xdr:rowOff>318233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17367250" y="7835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122872</xdr:colOff>
      <xdr:row>19</xdr:row>
      <xdr:rowOff>318233</xdr:rowOff>
    </xdr:to>
    <xdr:sp macro="" textlink="">
      <xdr:nvSpPr>
        <xdr:cNvPr id="78" name="Text Box 4"/>
        <xdr:cNvSpPr txBox="1">
          <a:spLocks noChangeArrowheads="1"/>
        </xdr:cNvSpPr>
      </xdr:nvSpPr>
      <xdr:spPr bwMode="auto">
        <a:xfrm>
          <a:off x="17367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23</xdr:row>
      <xdr:rowOff>318233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17367250" y="7073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122872</xdr:colOff>
      <xdr:row>18</xdr:row>
      <xdr:rowOff>318233</xdr:rowOff>
    </xdr:to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17367250" y="5168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25</xdr:row>
      <xdr:rowOff>318233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17367250" y="7835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122872</xdr:colOff>
      <xdr:row>19</xdr:row>
      <xdr:rowOff>318233</xdr:rowOff>
    </xdr:to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17367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23</xdr:row>
      <xdr:rowOff>318233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17367250" y="7073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122872</xdr:colOff>
      <xdr:row>18</xdr:row>
      <xdr:rowOff>318233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17367250" y="5168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25</xdr:row>
      <xdr:rowOff>318233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17367250" y="7835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122872</xdr:colOff>
      <xdr:row>19</xdr:row>
      <xdr:rowOff>318233</xdr:rowOff>
    </xdr:to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17367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122872</xdr:colOff>
      <xdr:row>15</xdr:row>
      <xdr:rowOff>267433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17367250" y="5549900"/>
          <a:ext cx="122872" cy="1029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122872</xdr:colOff>
      <xdr:row>10</xdr:row>
      <xdr:rowOff>267433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17367250" y="3644900"/>
          <a:ext cx="122872" cy="1029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17</xdr:row>
      <xdr:rowOff>267433</xdr:rowOff>
    </xdr:to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17367250" y="6311900"/>
          <a:ext cx="122872" cy="1029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122872</xdr:colOff>
      <xdr:row>11</xdr:row>
      <xdr:rowOff>267433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17367250" y="4025900"/>
          <a:ext cx="122872" cy="1029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19</xdr:row>
      <xdr:rowOff>318233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17367250" y="6311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122872</xdr:colOff>
      <xdr:row>14</xdr:row>
      <xdr:rowOff>318233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17367250" y="4406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21</xdr:row>
      <xdr:rowOff>318233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17367250" y="7073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122872</xdr:colOff>
      <xdr:row>15</xdr:row>
      <xdr:rowOff>318233</xdr:rowOff>
    </xdr:to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17367250" y="4787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19</xdr:row>
      <xdr:rowOff>318233</xdr:rowOff>
    </xdr:to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17367250" y="6311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122872</xdr:colOff>
      <xdr:row>14</xdr:row>
      <xdr:rowOff>318233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17367250" y="4406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21</xdr:row>
      <xdr:rowOff>318233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17367250" y="7073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122872</xdr:colOff>
      <xdr:row>15</xdr:row>
      <xdr:rowOff>318233</xdr:rowOff>
    </xdr:to>
    <xdr:sp macro="" textlink="">
      <xdr:nvSpPr>
        <xdr:cNvPr id="98" name="Text Box 4"/>
        <xdr:cNvSpPr txBox="1">
          <a:spLocks noChangeArrowheads="1"/>
        </xdr:cNvSpPr>
      </xdr:nvSpPr>
      <xdr:spPr bwMode="auto">
        <a:xfrm>
          <a:off x="17367250" y="4787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19</xdr:row>
      <xdr:rowOff>318233</xdr:rowOff>
    </xdr:to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17367250" y="6311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122872</xdr:colOff>
      <xdr:row>14</xdr:row>
      <xdr:rowOff>318233</xdr:rowOff>
    </xdr:to>
    <xdr:sp macro="" textlink="">
      <xdr:nvSpPr>
        <xdr:cNvPr id="100" name="Text Box 4"/>
        <xdr:cNvSpPr txBox="1">
          <a:spLocks noChangeArrowheads="1"/>
        </xdr:cNvSpPr>
      </xdr:nvSpPr>
      <xdr:spPr bwMode="auto">
        <a:xfrm>
          <a:off x="17367250" y="4406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21</xdr:row>
      <xdr:rowOff>318233</xdr:rowOff>
    </xdr:to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17367250" y="7073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122872</xdr:colOff>
      <xdr:row>15</xdr:row>
      <xdr:rowOff>318233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17367250" y="4787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19</xdr:row>
      <xdr:rowOff>267433</xdr:rowOff>
    </xdr:to>
    <xdr:sp macro="" textlink="">
      <xdr:nvSpPr>
        <xdr:cNvPr id="103" name="Text Box 4"/>
        <xdr:cNvSpPr txBox="1">
          <a:spLocks noChangeArrowheads="1"/>
        </xdr:cNvSpPr>
      </xdr:nvSpPr>
      <xdr:spPr bwMode="auto">
        <a:xfrm>
          <a:off x="17367250" y="6311900"/>
          <a:ext cx="122872" cy="1791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122872</xdr:colOff>
      <xdr:row>14</xdr:row>
      <xdr:rowOff>267433</xdr:rowOff>
    </xdr:to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17367250" y="4406900"/>
          <a:ext cx="122872" cy="1791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21</xdr:row>
      <xdr:rowOff>267433</xdr:rowOff>
    </xdr:to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17367250" y="7073900"/>
          <a:ext cx="122872" cy="1791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122872</xdr:colOff>
      <xdr:row>15</xdr:row>
      <xdr:rowOff>267433</xdr:rowOff>
    </xdr:to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17367250" y="4787900"/>
          <a:ext cx="122872" cy="1791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23</xdr:row>
      <xdr:rowOff>318233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17367250" y="7073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122872</xdr:colOff>
      <xdr:row>18</xdr:row>
      <xdr:rowOff>318233</xdr:rowOff>
    </xdr:to>
    <xdr:sp macro="" textlink="">
      <xdr:nvSpPr>
        <xdr:cNvPr id="108" name="Text Box 4"/>
        <xdr:cNvSpPr txBox="1">
          <a:spLocks noChangeArrowheads="1"/>
        </xdr:cNvSpPr>
      </xdr:nvSpPr>
      <xdr:spPr bwMode="auto">
        <a:xfrm>
          <a:off x="17367250" y="5168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25</xdr:row>
      <xdr:rowOff>318233</xdr:rowOff>
    </xdr:to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17367250" y="7835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122872</xdr:colOff>
      <xdr:row>19</xdr:row>
      <xdr:rowOff>318233</xdr:rowOff>
    </xdr:to>
    <xdr:sp macro="" textlink="">
      <xdr:nvSpPr>
        <xdr:cNvPr id="110" name="Text Box 4"/>
        <xdr:cNvSpPr txBox="1">
          <a:spLocks noChangeArrowheads="1"/>
        </xdr:cNvSpPr>
      </xdr:nvSpPr>
      <xdr:spPr bwMode="auto">
        <a:xfrm>
          <a:off x="17367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23</xdr:row>
      <xdr:rowOff>318233</xdr:rowOff>
    </xdr:to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17367250" y="7073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122872</xdr:colOff>
      <xdr:row>18</xdr:row>
      <xdr:rowOff>318233</xdr:rowOff>
    </xdr:to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17367250" y="5168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25</xdr:row>
      <xdr:rowOff>318233</xdr:rowOff>
    </xdr:to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17367250" y="7835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122872</xdr:colOff>
      <xdr:row>19</xdr:row>
      <xdr:rowOff>318233</xdr:rowOff>
    </xdr:to>
    <xdr:sp macro="" textlink="">
      <xdr:nvSpPr>
        <xdr:cNvPr id="114" name="Text Box 4"/>
        <xdr:cNvSpPr txBox="1">
          <a:spLocks noChangeArrowheads="1"/>
        </xdr:cNvSpPr>
      </xdr:nvSpPr>
      <xdr:spPr bwMode="auto">
        <a:xfrm>
          <a:off x="17367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23</xdr:row>
      <xdr:rowOff>318233</xdr:rowOff>
    </xdr:to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17367250" y="7073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122872</xdr:colOff>
      <xdr:row>18</xdr:row>
      <xdr:rowOff>318233</xdr:rowOff>
    </xdr:to>
    <xdr:sp macro="" textlink="">
      <xdr:nvSpPr>
        <xdr:cNvPr id="116" name="Text Box 4"/>
        <xdr:cNvSpPr txBox="1">
          <a:spLocks noChangeArrowheads="1"/>
        </xdr:cNvSpPr>
      </xdr:nvSpPr>
      <xdr:spPr bwMode="auto">
        <a:xfrm>
          <a:off x="17367250" y="5168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25</xdr:row>
      <xdr:rowOff>318233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17367250" y="7835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122872</xdr:colOff>
      <xdr:row>19</xdr:row>
      <xdr:rowOff>318233</xdr:rowOff>
    </xdr:to>
    <xdr:sp macro="" textlink="">
      <xdr:nvSpPr>
        <xdr:cNvPr id="118" name="Text Box 4"/>
        <xdr:cNvSpPr txBox="1">
          <a:spLocks noChangeArrowheads="1"/>
        </xdr:cNvSpPr>
      </xdr:nvSpPr>
      <xdr:spPr bwMode="auto">
        <a:xfrm>
          <a:off x="17367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23</xdr:row>
      <xdr:rowOff>267433</xdr:rowOff>
    </xdr:to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17367250" y="7073900"/>
          <a:ext cx="122872" cy="255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122872</xdr:colOff>
      <xdr:row>18</xdr:row>
      <xdr:rowOff>267433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17367250" y="5168900"/>
          <a:ext cx="122872" cy="255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25</xdr:row>
      <xdr:rowOff>267433</xdr:rowOff>
    </xdr:to>
    <xdr:sp macro="" textlink="">
      <xdr:nvSpPr>
        <xdr:cNvPr id="121" name="Text Box 4"/>
        <xdr:cNvSpPr txBox="1">
          <a:spLocks noChangeArrowheads="1"/>
        </xdr:cNvSpPr>
      </xdr:nvSpPr>
      <xdr:spPr bwMode="auto">
        <a:xfrm>
          <a:off x="17367250" y="7835900"/>
          <a:ext cx="122872" cy="255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122872</xdr:colOff>
      <xdr:row>19</xdr:row>
      <xdr:rowOff>267433</xdr:rowOff>
    </xdr:to>
    <xdr:sp macro="" textlink="">
      <xdr:nvSpPr>
        <xdr:cNvPr id="122" name="Text Box 4"/>
        <xdr:cNvSpPr txBox="1">
          <a:spLocks noChangeArrowheads="1"/>
        </xdr:cNvSpPr>
      </xdr:nvSpPr>
      <xdr:spPr bwMode="auto">
        <a:xfrm>
          <a:off x="17367250" y="5549900"/>
          <a:ext cx="122872" cy="255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23</xdr:row>
      <xdr:rowOff>267433</xdr:rowOff>
    </xdr:to>
    <xdr:sp macro="" textlink="">
      <xdr:nvSpPr>
        <xdr:cNvPr id="123" name="Text Box 4"/>
        <xdr:cNvSpPr txBox="1">
          <a:spLocks noChangeArrowheads="1"/>
        </xdr:cNvSpPr>
      </xdr:nvSpPr>
      <xdr:spPr bwMode="auto">
        <a:xfrm>
          <a:off x="17367250" y="7073900"/>
          <a:ext cx="122872" cy="255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122872</xdr:colOff>
      <xdr:row>18</xdr:row>
      <xdr:rowOff>267433</xdr:rowOff>
    </xdr:to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17367250" y="5168900"/>
          <a:ext cx="122872" cy="255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25</xdr:row>
      <xdr:rowOff>267433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17367250" y="7835900"/>
          <a:ext cx="122872" cy="255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122872</xdr:colOff>
      <xdr:row>19</xdr:row>
      <xdr:rowOff>267433</xdr:rowOff>
    </xdr:to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17367250" y="5549900"/>
          <a:ext cx="122872" cy="2553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27</xdr:row>
      <xdr:rowOff>318233</xdr:rowOff>
    </xdr:to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17367250" y="7835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122872</xdr:colOff>
      <xdr:row>22</xdr:row>
      <xdr:rowOff>318233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17367250" y="5930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122872</xdr:colOff>
      <xdr:row>29</xdr:row>
      <xdr:rowOff>318233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17367250" y="8597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23</xdr:row>
      <xdr:rowOff>318233</xdr:rowOff>
    </xdr:to>
    <xdr:sp macro="" textlink="">
      <xdr:nvSpPr>
        <xdr:cNvPr id="130" name="Text Box 4"/>
        <xdr:cNvSpPr txBox="1">
          <a:spLocks noChangeArrowheads="1"/>
        </xdr:cNvSpPr>
      </xdr:nvSpPr>
      <xdr:spPr bwMode="auto">
        <a:xfrm>
          <a:off x="17367250" y="6311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27</xdr:row>
      <xdr:rowOff>318233</xdr:rowOff>
    </xdr:to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17367250" y="7835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122872</xdr:colOff>
      <xdr:row>22</xdr:row>
      <xdr:rowOff>318233</xdr:rowOff>
    </xdr:to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17367250" y="5930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122872</xdr:colOff>
      <xdr:row>29</xdr:row>
      <xdr:rowOff>318233</xdr:rowOff>
    </xdr:to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17367250" y="8597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23</xdr:row>
      <xdr:rowOff>318233</xdr:rowOff>
    </xdr:to>
    <xdr:sp macro="" textlink="">
      <xdr:nvSpPr>
        <xdr:cNvPr id="134" name="Text Box 4"/>
        <xdr:cNvSpPr txBox="1">
          <a:spLocks noChangeArrowheads="1"/>
        </xdr:cNvSpPr>
      </xdr:nvSpPr>
      <xdr:spPr bwMode="auto">
        <a:xfrm>
          <a:off x="17367250" y="6311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27</xdr:row>
      <xdr:rowOff>318233</xdr:rowOff>
    </xdr:to>
    <xdr:sp macro="" textlink="">
      <xdr:nvSpPr>
        <xdr:cNvPr id="135" name="Text Box 4"/>
        <xdr:cNvSpPr txBox="1">
          <a:spLocks noChangeArrowheads="1"/>
        </xdr:cNvSpPr>
      </xdr:nvSpPr>
      <xdr:spPr bwMode="auto">
        <a:xfrm>
          <a:off x="17367250" y="7835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122872</xdr:colOff>
      <xdr:row>22</xdr:row>
      <xdr:rowOff>318233</xdr:rowOff>
    </xdr:to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17367250" y="5930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122872</xdr:colOff>
      <xdr:row>29</xdr:row>
      <xdr:rowOff>318233</xdr:rowOff>
    </xdr:to>
    <xdr:sp macro="" textlink="">
      <xdr:nvSpPr>
        <xdr:cNvPr id="137" name="Text Box 4"/>
        <xdr:cNvSpPr txBox="1">
          <a:spLocks noChangeArrowheads="1"/>
        </xdr:cNvSpPr>
      </xdr:nvSpPr>
      <xdr:spPr bwMode="auto">
        <a:xfrm>
          <a:off x="17367250" y="8597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23</xdr:row>
      <xdr:rowOff>318233</xdr:rowOff>
    </xdr:to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17367250" y="6311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27</xdr:row>
      <xdr:rowOff>267433</xdr:rowOff>
    </xdr:to>
    <xdr:sp macro="" textlink="">
      <xdr:nvSpPr>
        <xdr:cNvPr id="139" name="Text Box 4"/>
        <xdr:cNvSpPr txBox="1">
          <a:spLocks noChangeArrowheads="1"/>
        </xdr:cNvSpPr>
      </xdr:nvSpPr>
      <xdr:spPr bwMode="auto">
        <a:xfrm>
          <a:off x="17367250" y="7835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122872</xdr:colOff>
      <xdr:row>22</xdr:row>
      <xdr:rowOff>267433</xdr:rowOff>
    </xdr:to>
    <xdr:sp macro="" textlink="">
      <xdr:nvSpPr>
        <xdr:cNvPr id="140" name="Text Box 4"/>
        <xdr:cNvSpPr txBox="1">
          <a:spLocks noChangeArrowheads="1"/>
        </xdr:cNvSpPr>
      </xdr:nvSpPr>
      <xdr:spPr bwMode="auto">
        <a:xfrm>
          <a:off x="17367250" y="5930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122872</xdr:colOff>
      <xdr:row>29</xdr:row>
      <xdr:rowOff>267433</xdr:rowOff>
    </xdr:to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17367250" y="8597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23</xdr:row>
      <xdr:rowOff>267433</xdr:rowOff>
    </xdr:to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17367250" y="6311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27</xdr:row>
      <xdr:rowOff>267433</xdr:rowOff>
    </xdr:to>
    <xdr:sp macro="" textlink="">
      <xdr:nvSpPr>
        <xdr:cNvPr id="143" name="Text Box 4"/>
        <xdr:cNvSpPr txBox="1">
          <a:spLocks noChangeArrowheads="1"/>
        </xdr:cNvSpPr>
      </xdr:nvSpPr>
      <xdr:spPr bwMode="auto">
        <a:xfrm>
          <a:off x="17367250" y="7835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122872</xdr:colOff>
      <xdr:row>22</xdr:row>
      <xdr:rowOff>267433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17367250" y="5930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122872</xdr:colOff>
      <xdr:row>29</xdr:row>
      <xdr:rowOff>267433</xdr:rowOff>
    </xdr:to>
    <xdr:sp macro="" textlink="">
      <xdr:nvSpPr>
        <xdr:cNvPr id="145" name="Text Box 4"/>
        <xdr:cNvSpPr txBox="1">
          <a:spLocks noChangeArrowheads="1"/>
        </xdr:cNvSpPr>
      </xdr:nvSpPr>
      <xdr:spPr bwMode="auto">
        <a:xfrm>
          <a:off x="17367250" y="8597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23</xdr:row>
      <xdr:rowOff>267433</xdr:rowOff>
    </xdr:to>
    <xdr:sp macro="" textlink="">
      <xdr:nvSpPr>
        <xdr:cNvPr id="146" name="Text Box 4"/>
        <xdr:cNvSpPr txBox="1">
          <a:spLocks noChangeArrowheads="1"/>
        </xdr:cNvSpPr>
      </xdr:nvSpPr>
      <xdr:spPr bwMode="auto">
        <a:xfrm>
          <a:off x="17367250" y="6311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122872</xdr:colOff>
      <xdr:row>32</xdr:row>
      <xdr:rowOff>318233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7367250" y="8978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27</xdr:row>
      <xdr:rowOff>318233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17367250" y="7073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122872</xdr:colOff>
      <xdr:row>34</xdr:row>
      <xdr:rowOff>318233</xdr:rowOff>
    </xdr:to>
    <xdr:sp macro="" textlink="">
      <xdr:nvSpPr>
        <xdr:cNvPr id="149" name="Text Box 4"/>
        <xdr:cNvSpPr txBox="1">
          <a:spLocks noChangeArrowheads="1"/>
        </xdr:cNvSpPr>
      </xdr:nvSpPr>
      <xdr:spPr bwMode="auto">
        <a:xfrm>
          <a:off x="17367250" y="9740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122872</xdr:colOff>
      <xdr:row>28</xdr:row>
      <xdr:rowOff>318233</xdr:rowOff>
    </xdr:to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17367250" y="7454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122872</xdr:colOff>
      <xdr:row>32</xdr:row>
      <xdr:rowOff>318233</xdr:rowOff>
    </xdr:to>
    <xdr:sp macro="" textlink="">
      <xdr:nvSpPr>
        <xdr:cNvPr id="151" name="Text Box 4"/>
        <xdr:cNvSpPr txBox="1">
          <a:spLocks noChangeArrowheads="1"/>
        </xdr:cNvSpPr>
      </xdr:nvSpPr>
      <xdr:spPr bwMode="auto">
        <a:xfrm>
          <a:off x="17367250" y="8978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27</xdr:row>
      <xdr:rowOff>318233</xdr:rowOff>
    </xdr:to>
    <xdr:sp macro="" textlink="">
      <xdr:nvSpPr>
        <xdr:cNvPr id="152" name="Text Box 4"/>
        <xdr:cNvSpPr txBox="1">
          <a:spLocks noChangeArrowheads="1"/>
        </xdr:cNvSpPr>
      </xdr:nvSpPr>
      <xdr:spPr bwMode="auto">
        <a:xfrm>
          <a:off x="17367250" y="7073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122872</xdr:colOff>
      <xdr:row>34</xdr:row>
      <xdr:rowOff>318233</xdr:rowOff>
    </xdr:to>
    <xdr:sp macro="" textlink="">
      <xdr:nvSpPr>
        <xdr:cNvPr id="153" name="Text Box 4"/>
        <xdr:cNvSpPr txBox="1">
          <a:spLocks noChangeArrowheads="1"/>
        </xdr:cNvSpPr>
      </xdr:nvSpPr>
      <xdr:spPr bwMode="auto">
        <a:xfrm>
          <a:off x="17367250" y="9740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122872</xdr:colOff>
      <xdr:row>28</xdr:row>
      <xdr:rowOff>318233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17367250" y="7454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122872</xdr:colOff>
      <xdr:row>32</xdr:row>
      <xdr:rowOff>318233</xdr:rowOff>
    </xdr:to>
    <xdr:sp macro="" textlink="">
      <xdr:nvSpPr>
        <xdr:cNvPr id="155" name="Text Box 4"/>
        <xdr:cNvSpPr txBox="1">
          <a:spLocks noChangeArrowheads="1"/>
        </xdr:cNvSpPr>
      </xdr:nvSpPr>
      <xdr:spPr bwMode="auto">
        <a:xfrm>
          <a:off x="17367250" y="8978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27</xdr:row>
      <xdr:rowOff>318233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17367250" y="7073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122872</xdr:colOff>
      <xdr:row>34</xdr:row>
      <xdr:rowOff>318233</xdr:rowOff>
    </xdr:to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17367250" y="9740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122872</xdr:colOff>
      <xdr:row>28</xdr:row>
      <xdr:rowOff>318233</xdr:rowOff>
    </xdr:to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17367250" y="7454900"/>
          <a:ext cx="122872" cy="412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122872</xdr:colOff>
      <xdr:row>32</xdr:row>
      <xdr:rowOff>267433</xdr:rowOff>
    </xdr:to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17367250" y="8978900"/>
          <a:ext cx="122872" cy="4077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27</xdr:row>
      <xdr:rowOff>267433</xdr:rowOff>
    </xdr:to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17367250" y="7073900"/>
          <a:ext cx="122872" cy="4077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122872</xdr:colOff>
      <xdr:row>34</xdr:row>
      <xdr:rowOff>267433</xdr:rowOff>
    </xdr:to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17367250" y="9740900"/>
          <a:ext cx="122872" cy="4077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122872</xdr:colOff>
      <xdr:row>28</xdr:row>
      <xdr:rowOff>267433</xdr:rowOff>
    </xdr:to>
    <xdr:sp macro="" textlink="">
      <xdr:nvSpPr>
        <xdr:cNvPr id="162" name="Text Box 4"/>
        <xdr:cNvSpPr txBox="1">
          <a:spLocks noChangeArrowheads="1"/>
        </xdr:cNvSpPr>
      </xdr:nvSpPr>
      <xdr:spPr bwMode="auto">
        <a:xfrm>
          <a:off x="17367250" y="7454900"/>
          <a:ext cx="122872" cy="4077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122872</xdr:colOff>
      <xdr:row>17</xdr:row>
      <xdr:rowOff>318233</xdr:rowOff>
    </xdr:to>
    <xdr:sp macro="" textlink="">
      <xdr:nvSpPr>
        <xdr:cNvPr id="163" name="Text Box 4"/>
        <xdr:cNvSpPr txBox="1">
          <a:spLocks noChangeArrowheads="1"/>
        </xdr:cNvSpPr>
      </xdr:nvSpPr>
      <xdr:spPr bwMode="auto">
        <a:xfrm>
          <a:off x="17367250" y="5930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122872</xdr:colOff>
      <xdr:row>12</xdr:row>
      <xdr:rowOff>318233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17367250" y="4025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122872</xdr:colOff>
      <xdr:row>19</xdr:row>
      <xdr:rowOff>318233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17367250" y="6692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122872</xdr:colOff>
      <xdr:row>13</xdr:row>
      <xdr:rowOff>318233</xdr:rowOff>
    </xdr:to>
    <xdr:sp macro="" textlink="">
      <xdr:nvSpPr>
        <xdr:cNvPr id="166" name="Text Box 4"/>
        <xdr:cNvSpPr txBox="1">
          <a:spLocks noChangeArrowheads="1"/>
        </xdr:cNvSpPr>
      </xdr:nvSpPr>
      <xdr:spPr bwMode="auto">
        <a:xfrm>
          <a:off x="17367250" y="4406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23</xdr:row>
      <xdr:rowOff>318233</xdr:rowOff>
    </xdr:to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17367250" y="7073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122872</xdr:colOff>
      <xdr:row>18</xdr:row>
      <xdr:rowOff>318233</xdr:rowOff>
    </xdr:to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17367250" y="5168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25</xdr:row>
      <xdr:rowOff>318233</xdr:rowOff>
    </xdr:to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17367250" y="7835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122872</xdr:colOff>
      <xdr:row>19</xdr:row>
      <xdr:rowOff>318233</xdr:rowOff>
    </xdr:to>
    <xdr:sp macro="" textlink="">
      <xdr:nvSpPr>
        <xdr:cNvPr id="170" name="Text Box 4"/>
        <xdr:cNvSpPr txBox="1">
          <a:spLocks noChangeArrowheads="1"/>
        </xdr:cNvSpPr>
      </xdr:nvSpPr>
      <xdr:spPr bwMode="auto">
        <a:xfrm>
          <a:off x="17367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122872</xdr:colOff>
      <xdr:row>21</xdr:row>
      <xdr:rowOff>318233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17367250" y="6692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122872</xdr:colOff>
      <xdr:row>16</xdr:row>
      <xdr:rowOff>318233</xdr:rowOff>
    </xdr:to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17367250" y="4787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122872</xdr:colOff>
      <xdr:row>23</xdr:row>
      <xdr:rowOff>318233</xdr:rowOff>
    </xdr:to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17367250" y="7454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122872</xdr:colOff>
      <xdr:row>17</xdr:row>
      <xdr:rowOff>318233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17367250" y="5168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122872</xdr:colOff>
      <xdr:row>21</xdr:row>
      <xdr:rowOff>318233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17367250" y="6692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122872</xdr:colOff>
      <xdr:row>16</xdr:row>
      <xdr:rowOff>318233</xdr:rowOff>
    </xdr:to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17367250" y="4787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122872</xdr:colOff>
      <xdr:row>23</xdr:row>
      <xdr:rowOff>318233</xdr:rowOff>
    </xdr:to>
    <xdr:sp macro="" textlink="">
      <xdr:nvSpPr>
        <xdr:cNvPr id="177" name="Text Box 4"/>
        <xdr:cNvSpPr txBox="1">
          <a:spLocks noChangeArrowheads="1"/>
        </xdr:cNvSpPr>
      </xdr:nvSpPr>
      <xdr:spPr bwMode="auto">
        <a:xfrm>
          <a:off x="17367250" y="7454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122872</xdr:colOff>
      <xdr:row>17</xdr:row>
      <xdr:rowOff>318233</xdr:rowOff>
    </xdr:to>
    <xdr:sp macro="" textlink="">
      <xdr:nvSpPr>
        <xdr:cNvPr id="178" name="Text Box 4"/>
        <xdr:cNvSpPr txBox="1">
          <a:spLocks noChangeArrowheads="1"/>
        </xdr:cNvSpPr>
      </xdr:nvSpPr>
      <xdr:spPr bwMode="auto">
        <a:xfrm>
          <a:off x="17367250" y="5168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122872</xdr:colOff>
      <xdr:row>21</xdr:row>
      <xdr:rowOff>318233</xdr:rowOff>
    </xdr:to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17367250" y="6692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122872</xdr:colOff>
      <xdr:row>16</xdr:row>
      <xdr:rowOff>318233</xdr:rowOff>
    </xdr:to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17367250" y="4787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122872</xdr:colOff>
      <xdr:row>23</xdr:row>
      <xdr:rowOff>318233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17367250" y="7454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122872</xdr:colOff>
      <xdr:row>17</xdr:row>
      <xdr:rowOff>318233</xdr:rowOff>
    </xdr:to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17367250" y="5168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122872</xdr:colOff>
      <xdr:row>21</xdr:row>
      <xdr:rowOff>267433</xdr:rowOff>
    </xdr:to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17367250" y="6692900"/>
          <a:ext cx="122872" cy="2172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122872</xdr:colOff>
      <xdr:row>16</xdr:row>
      <xdr:rowOff>267433</xdr:rowOff>
    </xdr:to>
    <xdr:sp macro="" textlink="">
      <xdr:nvSpPr>
        <xdr:cNvPr id="184" name="Text Box 4"/>
        <xdr:cNvSpPr txBox="1">
          <a:spLocks noChangeArrowheads="1"/>
        </xdr:cNvSpPr>
      </xdr:nvSpPr>
      <xdr:spPr bwMode="auto">
        <a:xfrm>
          <a:off x="17367250" y="4787900"/>
          <a:ext cx="122872" cy="2172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122872</xdr:colOff>
      <xdr:row>23</xdr:row>
      <xdr:rowOff>267433</xdr:rowOff>
    </xdr:to>
    <xdr:sp macro="" textlink="">
      <xdr:nvSpPr>
        <xdr:cNvPr id="185" name="Text Box 4"/>
        <xdr:cNvSpPr txBox="1">
          <a:spLocks noChangeArrowheads="1"/>
        </xdr:cNvSpPr>
      </xdr:nvSpPr>
      <xdr:spPr bwMode="auto">
        <a:xfrm>
          <a:off x="17367250" y="7454900"/>
          <a:ext cx="122872" cy="2172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122872</xdr:colOff>
      <xdr:row>17</xdr:row>
      <xdr:rowOff>267433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17367250" y="5168900"/>
          <a:ext cx="122872" cy="2172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23</xdr:row>
      <xdr:rowOff>318233</xdr:rowOff>
    </xdr:to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17367250" y="7073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122872</xdr:colOff>
      <xdr:row>18</xdr:row>
      <xdr:rowOff>318233</xdr:rowOff>
    </xdr:to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17367250" y="5168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25</xdr:row>
      <xdr:rowOff>318233</xdr:rowOff>
    </xdr:to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17367250" y="7835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122872</xdr:colOff>
      <xdr:row>19</xdr:row>
      <xdr:rowOff>318233</xdr:rowOff>
    </xdr:to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17367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122872</xdr:colOff>
      <xdr:row>29</xdr:row>
      <xdr:rowOff>318233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17367250" y="8216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24</xdr:row>
      <xdr:rowOff>318233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17367250" y="6311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122872</xdr:colOff>
      <xdr:row>31</xdr:row>
      <xdr:rowOff>318233</xdr:rowOff>
    </xdr:to>
    <xdr:sp macro="" textlink="">
      <xdr:nvSpPr>
        <xdr:cNvPr id="193" name="Text Box 4"/>
        <xdr:cNvSpPr txBox="1">
          <a:spLocks noChangeArrowheads="1"/>
        </xdr:cNvSpPr>
      </xdr:nvSpPr>
      <xdr:spPr bwMode="auto">
        <a:xfrm>
          <a:off x="17367250" y="8978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122872</xdr:colOff>
      <xdr:row>25</xdr:row>
      <xdr:rowOff>318233</xdr:rowOff>
    </xdr:to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17367250" y="6692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27</xdr:row>
      <xdr:rowOff>318233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17367250" y="7835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122872</xdr:colOff>
      <xdr:row>22</xdr:row>
      <xdr:rowOff>318233</xdr:rowOff>
    </xdr:to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17367250" y="5930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122872</xdr:colOff>
      <xdr:row>29</xdr:row>
      <xdr:rowOff>318233</xdr:rowOff>
    </xdr:to>
    <xdr:sp macro="" textlink="">
      <xdr:nvSpPr>
        <xdr:cNvPr id="197" name="Text Box 4"/>
        <xdr:cNvSpPr txBox="1">
          <a:spLocks noChangeArrowheads="1"/>
        </xdr:cNvSpPr>
      </xdr:nvSpPr>
      <xdr:spPr bwMode="auto">
        <a:xfrm>
          <a:off x="17367250" y="8597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23</xdr:row>
      <xdr:rowOff>318233</xdr:rowOff>
    </xdr:to>
    <xdr:sp macro="" textlink="">
      <xdr:nvSpPr>
        <xdr:cNvPr id="198" name="Text Box 4"/>
        <xdr:cNvSpPr txBox="1">
          <a:spLocks noChangeArrowheads="1"/>
        </xdr:cNvSpPr>
      </xdr:nvSpPr>
      <xdr:spPr bwMode="auto">
        <a:xfrm>
          <a:off x="17367250" y="6311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27</xdr:row>
      <xdr:rowOff>318233</xdr:rowOff>
    </xdr:to>
    <xdr:sp macro="" textlink="">
      <xdr:nvSpPr>
        <xdr:cNvPr id="199" name="Text Box 4"/>
        <xdr:cNvSpPr txBox="1">
          <a:spLocks noChangeArrowheads="1"/>
        </xdr:cNvSpPr>
      </xdr:nvSpPr>
      <xdr:spPr bwMode="auto">
        <a:xfrm>
          <a:off x="17367250" y="7835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122872</xdr:colOff>
      <xdr:row>22</xdr:row>
      <xdr:rowOff>318233</xdr:rowOff>
    </xdr:to>
    <xdr:sp macro="" textlink="">
      <xdr:nvSpPr>
        <xdr:cNvPr id="200" name="Text Box 4"/>
        <xdr:cNvSpPr txBox="1">
          <a:spLocks noChangeArrowheads="1"/>
        </xdr:cNvSpPr>
      </xdr:nvSpPr>
      <xdr:spPr bwMode="auto">
        <a:xfrm>
          <a:off x="17367250" y="5930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122872</xdr:colOff>
      <xdr:row>29</xdr:row>
      <xdr:rowOff>318233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17367250" y="8597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23</xdr:row>
      <xdr:rowOff>318233</xdr:rowOff>
    </xdr:to>
    <xdr:sp macro="" textlink="">
      <xdr:nvSpPr>
        <xdr:cNvPr id="202" name="Text Box 4"/>
        <xdr:cNvSpPr txBox="1">
          <a:spLocks noChangeArrowheads="1"/>
        </xdr:cNvSpPr>
      </xdr:nvSpPr>
      <xdr:spPr bwMode="auto">
        <a:xfrm>
          <a:off x="17367250" y="6311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27</xdr:row>
      <xdr:rowOff>318233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17367250" y="7835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122872</xdr:colOff>
      <xdr:row>22</xdr:row>
      <xdr:rowOff>318233</xdr:rowOff>
    </xdr:to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17367250" y="5930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122872</xdr:colOff>
      <xdr:row>29</xdr:row>
      <xdr:rowOff>318233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17367250" y="8597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23</xdr:row>
      <xdr:rowOff>318233</xdr:rowOff>
    </xdr:to>
    <xdr:sp macro="" textlink="">
      <xdr:nvSpPr>
        <xdr:cNvPr id="206" name="Text Box 4"/>
        <xdr:cNvSpPr txBox="1">
          <a:spLocks noChangeArrowheads="1"/>
        </xdr:cNvSpPr>
      </xdr:nvSpPr>
      <xdr:spPr bwMode="auto">
        <a:xfrm>
          <a:off x="17367250" y="6311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27</xdr:row>
      <xdr:rowOff>267433</xdr:rowOff>
    </xdr:to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17367250" y="7835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122872</xdr:colOff>
      <xdr:row>22</xdr:row>
      <xdr:rowOff>267433</xdr:rowOff>
    </xdr:to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17367250" y="5930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122872</xdr:colOff>
      <xdr:row>29</xdr:row>
      <xdr:rowOff>267433</xdr:rowOff>
    </xdr:to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17367250" y="8597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23</xdr:row>
      <xdr:rowOff>267433</xdr:rowOff>
    </xdr:to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17367250" y="6311900"/>
          <a:ext cx="122872" cy="331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122872</xdr:colOff>
      <xdr:row>29</xdr:row>
      <xdr:rowOff>318233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17367250" y="8216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24</xdr:row>
      <xdr:rowOff>318233</xdr:rowOff>
    </xdr:to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17367250" y="6311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122872</xdr:colOff>
      <xdr:row>31</xdr:row>
      <xdr:rowOff>318233</xdr:rowOff>
    </xdr:to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17367250" y="8978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122872</xdr:colOff>
      <xdr:row>25</xdr:row>
      <xdr:rowOff>318233</xdr:rowOff>
    </xdr:to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17367250" y="6692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122872</xdr:colOff>
      <xdr:row>14</xdr:row>
      <xdr:rowOff>318233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17367250" y="5549900"/>
          <a:ext cx="122872" cy="699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122872</xdr:colOff>
      <xdr:row>9</xdr:row>
      <xdr:rowOff>318233</xdr:rowOff>
    </xdr:to>
    <xdr:sp macro="" textlink="">
      <xdr:nvSpPr>
        <xdr:cNvPr id="216" name="Text Box 4"/>
        <xdr:cNvSpPr txBox="1">
          <a:spLocks noChangeArrowheads="1"/>
        </xdr:cNvSpPr>
      </xdr:nvSpPr>
      <xdr:spPr bwMode="auto">
        <a:xfrm>
          <a:off x="17367250" y="3644900"/>
          <a:ext cx="122872" cy="699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16</xdr:row>
      <xdr:rowOff>318233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17367250" y="6311900"/>
          <a:ext cx="122872" cy="699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122872</xdr:colOff>
      <xdr:row>10</xdr:row>
      <xdr:rowOff>318233</xdr:rowOff>
    </xdr:to>
    <xdr:sp macro="" textlink="">
      <xdr:nvSpPr>
        <xdr:cNvPr id="218" name="Text Box 4"/>
        <xdr:cNvSpPr txBox="1">
          <a:spLocks noChangeArrowheads="1"/>
        </xdr:cNvSpPr>
      </xdr:nvSpPr>
      <xdr:spPr bwMode="auto">
        <a:xfrm>
          <a:off x="17367250" y="4025900"/>
          <a:ext cx="122872" cy="699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122872</xdr:colOff>
      <xdr:row>16</xdr:row>
      <xdr:rowOff>318233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17367250" y="5930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122872</xdr:colOff>
      <xdr:row>11</xdr:row>
      <xdr:rowOff>318233</xdr:rowOff>
    </xdr:to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17367250" y="4025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122872</xdr:colOff>
      <xdr:row>18</xdr:row>
      <xdr:rowOff>318233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17367250" y="6692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122872</xdr:colOff>
      <xdr:row>12</xdr:row>
      <xdr:rowOff>318233</xdr:rowOff>
    </xdr:to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17367250" y="4406900"/>
          <a:ext cx="122872" cy="1080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18</xdr:row>
      <xdr:rowOff>318233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17367250" y="6311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122872</xdr:colOff>
      <xdr:row>13</xdr:row>
      <xdr:rowOff>318233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17367250" y="4406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20</xdr:row>
      <xdr:rowOff>318233</xdr:rowOff>
    </xdr:to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17367250" y="7073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122872</xdr:colOff>
      <xdr:row>14</xdr:row>
      <xdr:rowOff>318233</xdr:rowOff>
    </xdr:to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17367250" y="4787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18</xdr:row>
      <xdr:rowOff>318233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17367250" y="6311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122872</xdr:colOff>
      <xdr:row>13</xdr:row>
      <xdr:rowOff>318233</xdr:rowOff>
    </xdr:to>
    <xdr:sp macro="" textlink="">
      <xdr:nvSpPr>
        <xdr:cNvPr id="228" name="Text Box 4"/>
        <xdr:cNvSpPr txBox="1">
          <a:spLocks noChangeArrowheads="1"/>
        </xdr:cNvSpPr>
      </xdr:nvSpPr>
      <xdr:spPr bwMode="auto">
        <a:xfrm>
          <a:off x="17367250" y="4406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20</xdr:row>
      <xdr:rowOff>318233</xdr:rowOff>
    </xdr:to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17367250" y="7073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122872</xdr:colOff>
      <xdr:row>14</xdr:row>
      <xdr:rowOff>318233</xdr:rowOff>
    </xdr:to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17367250" y="4787900"/>
          <a:ext cx="122872" cy="1461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122872</xdr:colOff>
      <xdr:row>20</xdr:row>
      <xdr:rowOff>318233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17367250" y="6692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122872</xdr:colOff>
      <xdr:row>15</xdr:row>
      <xdr:rowOff>318233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17367250" y="4787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122872</xdr:colOff>
      <xdr:row>22</xdr:row>
      <xdr:rowOff>318233</xdr:rowOff>
    </xdr:to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17367250" y="7454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122872</xdr:colOff>
      <xdr:row>16</xdr:row>
      <xdr:rowOff>318233</xdr:rowOff>
    </xdr:to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17367250" y="5168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122872</xdr:colOff>
      <xdr:row>20</xdr:row>
      <xdr:rowOff>318233</xdr:rowOff>
    </xdr:to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17367250" y="6692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122872</xdr:colOff>
      <xdr:row>15</xdr:row>
      <xdr:rowOff>318233</xdr:rowOff>
    </xdr:to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17367250" y="4787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122872</xdr:colOff>
      <xdr:row>22</xdr:row>
      <xdr:rowOff>318233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17367250" y="7454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122872</xdr:colOff>
      <xdr:row>16</xdr:row>
      <xdr:rowOff>318233</xdr:rowOff>
    </xdr:to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17367250" y="5168900"/>
          <a:ext cx="122872" cy="184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22</xdr:row>
      <xdr:rowOff>318233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17367250" y="7073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122872</xdr:colOff>
      <xdr:row>17</xdr:row>
      <xdr:rowOff>318233</xdr:rowOff>
    </xdr:to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17367250" y="5168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24</xdr:row>
      <xdr:rowOff>318233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17367250" y="7835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122872</xdr:colOff>
      <xdr:row>18</xdr:row>
      <xdr:rowOff>318233</xdr:rowOff>
    </xdr:to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17367250" y="5549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22</xdr:row>
      <xdr:rowOff>318233</xdr:rowOff>
    </xdr:to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17367250" y="7073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122872</xdr:colOff>
      <xdr:row>17</xdr:row>
      <xdr:rowOff>318233</xdr:rowOff>
    </xdr:to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17367250" y="5168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24</xdr:row>
      <xdr:rowOff>318233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17367250" y="7835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122872</xdr:colOff>
      <xdr:row>18</xdr:row>
      <xdr:rowOff>318233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17367250" y="5549900"/>
          <a:ext cx="122872" cy="2223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122872</xdr:colOff>
      <xdr:row>24</xdr:row>
      <xdr:rowOff>318233</xdr:rowOff>
    </xdr:to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17367250" y="7454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122872</xdr:colOff>
      <xdr:row>19</xdr:row>
      <xdr:rowOff>318233</xdr:rowOff>
    </xdr:to>
    <xdr:sp macro="" textlink="">
      <xdr:nvSpPr>
        <xdr:cNvPr id="248" name="Text Box 4"/>
        <xdr:cNvSpPr txBox="1">
          <a:spLocks noChangeArrowheads="1"/>
        </xdr:cNvSpPr>
      </xdr:nvSpPr>
      <xdr:spPr bwMode="auto">
        <a:xfrm>
          <a:off x="17367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122872</xdr:colOff>
      <xdr:row>26</xdr:row>
      <xdr:rowOff>318233</xdr:rowOff>
    </xdr:to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17367250" y="8216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122872</xdr:colOff>
      <xdr:row>20</xdr:row>
      <xdr:rowOff>318233</xdr:rowOff>
    </xdr:to>
    <xdr:sp macro="" textlink="">
      <xdr:nvSpPr>
        <xdr:cNvPr id="250" name="Text Box 4"/>
        <xdr:cNvSpPr txBox="1">
          <a:spLocks noChangeArrowheads="1"/>
        </xdr:cNvSpPr>
      </xdr:nvSpPr>
      <xdr:spPr bwMode="auto">
        <a:xfrm>
          <a:off x="17367250" y="5930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122872</xdr:colOff>
      <xdr:row>24</xdr:row>
      <xdr:rowOff>318233</xdr:rowOff>
    </xdr:to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17367250" y="7454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122872</xdr:colOff>
      <xdr:row>19</xdr:row>
      <xdr:rowOff>318233</xdr:rowOff>
    </xdr:to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17367250" y="5549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122872</xdr:colOff>
      <xdr:row>26</xdr:row>
      <xdr:rowOff>318233</xdr:rowOff>
    </xdr:to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17367250" y="8216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122872</xdr:colOff>
      <xdr:row>20</xdr:row>
      <xdr:rowOff>318233</xdr:rowOff>
    </xdr:to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17367250" y="5930900"/>
          <a:ext cx="122872" cy="260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26</xdr:row>
      <xdr:rowOff>318233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17367250" y="7835900"/>
          <a:ext cx="122872" cy="2985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122872</xdr:colOff>
      <xdr:row>21</xdr:row>
      <xdr:rowOff>318233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17367250" y="5930900"/>
          <a:ext cx="122872" cy="2985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122872</xdr:colOff>
      <xdr:row>28</xdr:row>
      <xdr:rowOff>318233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17367250" y="8597900"/>
          <a:ext cx="122872" cy="2985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22</xdr:row>
      <xdr:rowOff>318233</xdr:rowOff>
    </xdr:to>
    <xdr:sp macro="" textlink="">
      <xdr:nvSpPr>
        <xdr:cNvPr id="258" name="Text Box 4"/>
        <xdr:cNvSpPr txBox="1">
          <a:spLocks noChangeArrowheads="1"/>
        </xdr:cNvSpPr>
      </xdr:nvSpPr>
      <xdr:spPr bwMode="auto">
        <a:xfrm>
          <a:off x="17367250" y="6311900"/>
          <a:ext cx="122872" cy="2985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122872</xdr:colOff>
      <xdr:row>26</xdr:row>
      <xdr:rowOff>318233</xdr:rowOff>
    </xdr:to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17367250" y="7835900"/>
          <a:ext cx="122872" cy="2985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122872</xdr:colOff>
      <xdr:row>21</xdr:row>
      <xdr:rowOff>318233</xdr:rowOff>
    </xdr:to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17367250" y="5930900"/>
          <a:ext cx="122872" cy="2985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122872</xdr:colOff>
      <xdr:row>28</xdr:row>
      <xdr:rowOff>318233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17367250" y="8597900"/>
          <a:ext cx="122872" cy="2985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22</xdr:row>
      <xdr:rowOff>318233</xdr:rowOff>
    </xdr:to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17367250" y="6311900"/>
          <a:ext cx="122872" cy="2985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122872</xdr:colOff>
      <xdr:row>28</xdr:row>
      <xdr:rowOff>318233</xdr:rowOff>
    </xdr:to>
    <xdr:sp macro="" textlink="">
      <xdr:nvSpPr>
        <xdr:cNvPr id="263" name="Text Box 4"/>
        <xdr:cNvSpPr txBox="1">
          <a:spLocks noChangeArrowheads="1"/>
        </xdr:cNvSpPr>
      </xdr:nvSpPr>
      <xdr:spPr bwMode="auto">
        <a:xfrm>
          <a:off x="17367250" y="8216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23</xdr:row>
      <xdr:rowOff>318233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17367250" y="6311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122872</xdr:colOff>
      <xdr:row>30</xdr:row>
      <xdr:rowOff>318233</xdr:rowOff>
    </xdr:to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17367250" y="8978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122872</xdr:colOff>
      <xdr:row>24</xdr:row>
      <xdr:rowOff>318233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17367250" y="6692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20</xdr:row>
      <xdr:rowOff>0</xdr:rowOff>
    </xdr:from>
    <xdr:to>
      <xdr:col>16</xdr:col>
      <xdr:colOff>122872</xdr:colOff>
      <xdr:row>28</xdr:row>
      <xdr:rowOff>318233</xdr:rowOff>
    </xdr:to>
    <xdr:sp macro="" textlink="">
      <xdr:nvSpPr>
        <xdr:cNvPr id="267" name="Text Box 4"/>
        <xdr:cNvSpPr txBox="1">
          <a:spLocks noChangeArrowheads="1"/>
        </xdr:cNvSpPr>
      </xdr:nvSpPr>
      <xdr:spPr bwMode="auto">
        <a:xfrm>
          <a:off x="17367250" y="8216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122872</xdr:colOff>
      <xdr:row>23</xdr:row>
      <xdr:rowOff>318233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17367250" y="6311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122872</xdr:colOff>
      <xdr:row>30</xdr:row>
      <xdr:rowOff>318233</xdr:rowOff>
    </xdr:to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17367250" y="8978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122872</xdr:colOff>
      <xdr:row>24</xdr:row>
      <xdr:rowOff>318233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17367250" y="6692900"/>
          <a:ext cx="122872" cy="3366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122872</xdr:colOff>
      <xdr:row>30</xdr:row>
      <xdr:rowOff>318233</xdr:rowOff>
    </xdr:to>
    <xdr:sp macro="" textlink="">
      <xdr:nvSpPr>
        <xdr:cNvPr id="271" name="Text Box 4"/>
        <xdr:cNvSpPr txBox="1">
          <a:spLocks noChangeArrowheads="1"/>
        </xdr:cNvSpPr>
      </xdr:nvSpPr>
      <xdr:spPr bwMode="auto">
        <a:xfrm>
          <a:off x="17367250" y="8597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122872</xdr:colOff>
      <xdr:row>25</xdr:row>
      <xdr:rowOff>318233</xdr:rowOff>
    </xdr:to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17367250" y="6692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122872</xdr:colOff>
      <xdr:row>32</xdr:row>
      <xdr:rowOff>318233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17367250" y="9359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26</xdr:row>
      <xdr:rowOff>318233</xdr:rowOff>
    </xdr:to>
    <xdr:sp macro="" textlink="">
      <xdr:nvSpPr>
        <xdr:cNvPr id="274" name="Text Box 4"/>
        <xdr:cNvSpPr txBox="1">
          <a:spLocks noChangeArrowheads="1"/>
        </xdr:cNvSpPr>
      </xdr:nvSpPr>
      <xdr:spPr bwMode="auto">
        <a:xfrm>
          <a:off x="17367250" y="7073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122872</xdr:colOff>
      <xdr:row>30</xdr:row>
      <xdr:rowOff>318233</xdr:rowOff>
    </xdr:to>
    <xdr:sp macro="" textlink="">
      <xdr:nvSpPr>
        <xdr:cNvPr id="275" name="Text Box 4"/>
        <xdr:cNvSpPr txBox="1">
          <a:spLocks noChangeArrowheads="1"/>
        </xdr:cNvSpPr>
      </xdr:nvSpPr>
      <xdr:spPr bwMode="auto">
        <a:xfrm>
          <a:off x="17367250" y="8597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122872</xdr:colOff>
      <xdr:row>25</xdr:row>
      <xdr:rowOff>318233</xdr:rowOff>
    </xdr:to>
    <xdr:sp macro="" textlink="">
      <xdr:nvSpPr>
        <xdr:cNvPr id="276" name="Text Box 4"/>
        <xdr:cNvSpPr txBox="1">
          <a:spLocks noChangeArrowheads="1"/>
        </xdr:cNvSpPr>
      </xdr:nvSpPr>
      <xdr:spPr bwMode="auto">
        <a:xfrm>
          <a:off x="17367250" y="6692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122872</xdr:colOff>
      <xdr:row>32</xdr:row>
      <xdr:rowOff>318233</xdr:rowOff>
    </xdr:to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17367250" y="9359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26</xdr:row>
      <xdr:rowOff>318233</xdr:rowOff>
    </xdr:to>
    <xdr:sp macro="" textlink="">
      <xdr:nvSpPr>
        <xdr:cNvPr id="278" name="Text Box 4"/>
        <xdr:cNvSpPr txBox="1">
          <a:spLocks noChangeArrowheads="1"/>
        </xdr:cNvSpPr>
      </xdr:nvSpPr>
      <xdr:spPr bwMode="auto">
        <a:xfrm>
          <a:off x="17367250" y="7073900"/>
          <a:ext cx="122872" cy="374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122872</xdr:colOff>
      <xdr:row>32</xdr:row>
      <xdr:rowOff>0</xdr:rowOff>
    </xdr:to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17367250" y="8978900"/>
          <a:ext cx="122872" cy="381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122872</xdr:colOff>
      <xdr:row>27</xdr:row>
      <xdr:rowOff>0</xdr:rowOff>
    </xdr:to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17367250" y="7073900"/>
          <a:ext cx="122872" cy="381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122872</xdr:colOff>
      <xdr:row>34</xdr:row>
      <xdr:rowOff>0</xdr:rowOff>
    </xdr:to>
    <xdr:sp macro="" textlink="">
      <xdr:nvSpPr>
        <xdr:cNvPr id="281" name="Text Box 4"/>
        <xdr:cNvSpPr txBox="1">
          <a:spLocks noChangeArrowheads="1"/>
        </xdr:cNvSpPr>
      </xdr:nvSpPr>
      <xdr:spPr bwMode="auto">
        <a:xfrm>
          <a:off x="17367250" y="9740900"/>
          <a:ext cx="122872" cy="381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122872</xdr:colOff>
      <xdr:row>28</xdr:row>
      <xdr:rowOff>0</xdr:rowOff>
    </xdr:to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17367250" y="7454900"/>
          <a:ext cx="122872" cy="381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186266</xdr:colOff>
      <xdr:row>0</xdr:row>
      <xdr:rowOff>67733</xdr:rowOff>
    </xdr:from>
    <xdr:to>
      <xdr:col>1</xdr:col>
      <xdr:colOff>287750</xdr:colOff>
      <xdr:row>1</xdr:row>
      <xdr:rowOff>410630</xdr:rowOff>
    </xdr:to>
    <xdr:pic>
      <xdr:nvPicPr>
        <xdr:cNvPr id="283" name="Immagine 28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backgroundMark x1="21364" y1="24868" x2="21364" y2="2486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66" y="67733"/>
          <a:ext cx="2455217" cy="1011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EF329"/>
  </sheetPr>
  <dimension ref="A1:S344"/>
  <sheetViews>
    <sheetView topLeftCell="H1" zoomScale="75" zoomScaleNormal="75" zoomScaleSheetLayoutView="75" zoomScalePageLayoutView="45" workbookViewId="0">
      <selection activeCell="V9" sqref="V9"/>
    </sheetView>
  </sheetViews>
  <sheetFormatPr defaultColWidth="10.36328125" defaultRowHeight="13" x14ac:dyDescent="0.3"/>
  <cols>
    <col min="1" max="1" width="47.6328125" style="102" bestFit="1" customWidth="1"/>
    <col min="2" max="2" width="10.08984375" style="103" customWidth="1"/>
    <col min="3" max="3" width="13.54296875" style="104" customWidth="1"/>
    <col min="4" max="4" width="34" style="102" bestFit="1" customWidth="1"/>
    <col min="5" max="5" width="7.08984375" style="103" customWidth="1"/>
    <col min="6" max="6" width="20" style="102" bestFit="1" customWidth="1"/>
    <col min="7" max="8" width="20" style="102" customWidth="1"/>
    <col min="9" max="9" width="11.453125" style="102" customWidth="1"/>
    <col min="10" max="10" width="16.08984375" style="102" bestFit="1" customWidth="1"/>
    <col min="11" max="11" width="11.90625" style="105" customWidth="1"/>
    <col min="12" max="12" width="12.90625" style="106" customWidth="1"/>
    <col min="13" max="13" width="13.08984375" style="106" hidden="1" customWidth="1"/>
    <col min="14" max="14" width="9.90625" style="106" hidden="1" customWidth="1"/>
    <col min="15" max="15" width="26" style="106" hidden="1" customWidth="1"/>
    <col min="16" max="16" width="14.90625" style="106" customWidth="1"/>
    <col min="17" max="17" width="19" style="106" customWidth="1"/>
    <col min="18" max="18" width="14.54296875" style="103" customWidth="1"/>
    <col min="19" max="16384" width="10.36328125" style="43"/>
  </cols>
  <sheetData>
    <row r="1" spans="1:19" s="38" customFormat="1" ht="52.5" customHeight="1" thickBot="1" x14ac:dyDescent="0.6">
      <c r="A1" s="35"/>
      <c r="B1" s="36"/>
      <c r="C1" s="171" t="str">
        <f>PROTOCOLLO1!C4&amp;PROTOCOLLO1!C8&amp;PROTOCOLLO1!C5</f>
        <v>ROLLER COMPETTION CUP LOANO  4 GIUGNO 2016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3"/>
      <c r="Q1" s="140" t="str">
        <f>PROTOCOLLO1!Q4&amp;PROTOCOLLO1!Q8&amp;PROTOCOLLO1!Q5</f>
        <v/>
      </c>
      <c r="R1" s="37"/>
      <c r="S1" s="37"/>
    </row>
    <row r="2" spans="1:19" ht="43.5" customHeight="1" thickBot="1" x14ac:dyDescent="0.35">
      <c r="A2" s="39"/>
      <c r="B2" s="40"/>
      <c r="C2" s="174" t="s">
        <v>153</v>
      </c>
      <c r="D2" s="175"/>
      <c r="E2" s="175"/>
      <c r="F2" s="176"/>
      <c r="G2" s="41"/>
      <c r="H2" s="41"/>
      <c r="I2" s="41"/>
      <c r="J2" s="177" t="s">
        <v>75</v>
      </c>
      <c r="K2" s="177"/>
      <c r="L2" s="177"/>
      <c r="M2" s="177"/>
      <c r="N2" s="177"/>
      <c r="O2" s="177"/>
      <c r="P2" s="42"/>
      <c r="Q2" s="175" t="s">
        <v>76</v>
      </c>
      <c r="R2" s="176"/>
    </row>
    <row r="3" spans="1:19" s="52" customFormat="1" ht="41.25" customHeight="1" x14ac:dyDescent="0.35">
      <c r="A3" s="44" t="s">
        <v>77</v>
      </c>
      <c r="B3" s="44" t="s">
        <v>74</v>
      </c>
      <c r="C3" s="45" t="s">
        <v>78</v>
      </c>
      <c r="D3" s="46" t="s">
        <v>2</v>
      </c>
      <c r="E3" s="44" t="s">
        <v>72</v>
      </c>
      <c r="F3" s="46" t="s">
        <v>79</v>
      </c>
      <c r="G3" s="46" t="s">
        <v>6</v>
      </c>
      <c r="H3" s="46" t="s">
        <v>7</v>
      </c>
      <c r="I3" s="47" t="s">
        <v>74</v>
      </c>
      <c r="J3" s="46" t="s">
        <v>80</v>
      </c>
      <c r="K3" s="45" t="s">
        <v>81</v>
      </c>
      <c r="L3" s="48" t="s">
        <v>82</v>
      </c>
      <c r="M3" s="46" t="s">
        <v>83</v>
      </c>
      <c r="N3" s="46" t="s">
        <v>84</v>
      </c>
      <c r="O3" s="48" t="s">
        <v>85</v>
      </c>
      <c r="P3" s="49" t="s">
        <v>86</v>
      </c>
      <c r="Q3" s="50" t="s">
        <v>73</v>
      </c>
      <c r="R3" s="51" t="s">
        <v>87</v>
      </c>
      <c r="S3" s="52" t="s">
        <v>154</v>
      </c>
    </row>
    <row r="4" spans="1:19" s="64" customFormat="1" ht="30" customHeight="1" x14ac:dyDescent="0.55000000000000004">
      <c r="A4" s="53" t="str">
        <f>IF(ISNA(VLOOKUP(C4,'iscrizioni ROLLEFESTPINE'!B$7:D$310,2,FALSE)),"",(VLOOKUP(C4,'iscrizioni ROLLEFESTPINE'!B$7:D$310,2,FALSE)))</f>
        <v/>
      </c>
      <c r="B4" s="54">
        <v>30</v>
      </c>
      <c r="C4" s="55">
        <v>2168</v>
      </c>
      <c r="D4" s="33" t="str">
        <f>IF(ISNA(VLOOKUP(C4,'iscrizioni ROLLEFESTPINE'!B$7:E$310,4,FALSE)),"",(VLOOKUP(C4,'iscrizioni ROLLEFESTPINE'!B$7:E$310,4,FALSE)))</f>
        <v/>
      </c>
      <c r="E4" s="56" t="str">
        <f>IF(ISNA(VLOOKUP(C4,'iscrizioni ROLLEFESTPINE'!B$7:F$310,5,FALSE)),"",(VLOOKUP(C4,'iscrizioni ROLLEFESTPINE'!B$7:F$310,5,FALSE)))</f>
        <v/>
      </c>
      <c r="F4" s="56" t="str">
        <f>IF(ISNA(VLOOKUP(C4,'iscrizioni ROLLEFESTPINE'!B$7:J$310,8,FALSE)),"",(VLOOKUP(C4,'iscrizioni ROLLEFESTPINE'!B$7:J$310,8,FALSE)))</f>
        <v/>
      </c>
      <c r="G4" s="56" t="str">
        <f>IF(ISNA(VLOOKUP(C4,'iscrizioni ROLLEFESTPINE'!B$7:J$310,7,FALSE)),"",(VLOOKUP(C4,'iscrizioni ROLLEFESTPINE'!B$7:J$310,7,FALSE)))</f>
        <v/>
      </c>
      <c r="H4" s="56" t="str">
        <f>IF(ISNA(VLOOKUP(C4,'iscrizioni ROLLEFESTPINE'!B$7:N$310,11,FALSE)),"",(VLOOKUP(C4,'iscrizioni ROLLEFESTPINE'!B$7:N$310,11,FALSE)))</f>
        <v/>
      </c>
      <c r="I4" s="57">
        <v>76</v>
      </c>
      <c r="J4" s="58">
        <v>28</v>
      </c>
      <c r="K4" s="59"/>
      <c r="L4" s="60">
        <f t="shared" ref="L4:L67" si="0">IF(K4&gt;4,20,(0.2*K4)+J4)</f>
        <v>28</v>
      </c>
      <c r="M4" s="58">
        <v>999</v>
      </c>
      <c r="N4" s="59"/>
      <c r="O4" s="60">
        <f t="shared" ref="O4:O67" si="1">IF(N4&gt;4,20,(0.2*N4)+M4)</f>
        <v>999</v>
      </c>
      <c r="P4" s="61">
        <f t="shared" ref="P4:P67" si="2">IF(C4="","",MIN(L4,O4))</f>
        <v>28</v>
      </c>
      <c r="Q4" s="62">
        <f>IF(C4="","",MIN(L4,O4))</f>
        <v>28</v>
      </c>
      <c r="R4" s="63"/>
    </row>
    <row r="5" spans="1:19" s="64" customFormat="1" ht="30" customHeight="1" x14ac:dyDescent="0.55000000000000004">
      <c r="A5" s="53" t="str">
        <f>IF(ISNA(VLOOKUP(C5,'iscrizioni ROLLEFESTPINE'!B$7:D$310,2,FALSE)),"",(VLOOKUP(C5,'iscrizioni ROLLEFESTPINE'!B$7:D$310,2,FALSE)))</f>
        <v/>
      </c>
      <c r="B5" s="54">
        <v>29</v>
      </c>
      <c r="C5" s="55">
        <v>307</v>
      </c>
      <c r="D5" s="33" t="str">
        <f>IF(ISNA(VLOOKUP(C5,'iscrizioni ROLLEFESTPINE'!B$7:E$310,4,FALSE)),"",(VLOOKUP(C5,'iscrizioni ROLLEFESTPINE'!B$7:E$310,4,FALSE)))</f>
        <v/>
      </c>
      <c r="E5" s="56" t="str">
        <f>IF(ISNA(VLOOKUP(C5,'iscrizioni ROLLEFESTPINE'!B$7:F$310,5,FALSE)),"",(VLOOKUP(C5,'iscrizioni ROLLEFESTPINE'!B$7:F$310,5,FALSE)))</f>
        <v/>
      </c>
      <c r="F5" s="56" t="str">
        <f>IF(ISNA(VLOOKUP(C5,'iscrizioni ROLLEFESTPINE'!B$7:J$310,8,FALSE)),"",(VLOOKUP(C5,'iscrizioni ROLLEFESTPINE'!B$7:J$310,8,FALSE)))</f>
        <v/>
      </c>
      <c r="G5" s="56" t="str">
        <f>IF(ISNA(VLOOKUP(C5,'iscrizioni ROLLEFESTPINE'!B$7:J$310,7,FALSE)),"",(VLOOKUP(C5,'iscrizioni ROLLEFESTPINE'!B$7:J$310,7,FALSE)))</f>
        <v/>
      </c>
      <c r="H5" s="56" t="str">
        <f>IF(ISNA(VLOOKUP(C5,'iscrizioni ROLLEFESTPINE'!B$7:N$310,11,FALSE)),"",(VLOOKUP(C5,'iscrizioni ROLLEFESTPINE'!B$7:N$310,11,FALSE)))</f>
        <v/>
      </c>
      <c r="I5" s="57">
        <v>75</v>
      </c>
      <c r="J5" s="58">
        <v>67</v>
      </c>
      <c r="K5" s="59"/>
      <c r="L5" s="60">
        <f t="shared" si="0"/>
        <v>67</v>
      </c>
      <c r="M5" s="58">
        <v>999</v>
      </c>
      <c r="N5" s="59"/>
      <c r="O5" s="60">
        <f t="shared" si="1"/>
        <v>999</v>
      </c>
      <c r="P5" s="61">
        <f t="shared" si="2"/>
        <v>67</v>
      </c>
      <c r="Q5" s="62">
        <f t="shared" ref="Q5:Q68" si="3">IF(C5="","",MIN(L5,O5))</f>
        <v>67</v>
      </c>
      <c r="R5" s="63"/>
    </row>
    <row r="6" spans="1:19" s="64" customFormat="1" ht="30" customHeight="1" x14ac:dyDescent="0.55000000000000004">
      <c r="A6" s="53" t="str">
        <f>IF(ISNA(VLOOKUP(C6,'iscrizioni ROLLEFESTPINE'!B$7:D$310,2,FALSE)),"",(VLOOKUP(C6,'iscrizioni ROLLEFESTPINE'!B$7:D$310,2,FALSE)))</f>
        <v/>
      </c>
      <c r="B6" s="54">
        <v>31</v>
      </c>
      <c r="C6" s="55">
        <v>2173</v>
      </c>
      <c r="D6" s="33" t="str">
        <f>IF(ISNA(VLOOKUP(C6,'iscrizioni ROLLEFESTPINE'!B$7:E$310,4,FALSE)),"",(VLOOKUP(C6,'iscrizioni ROLLEFESTPINE'!B$7:E$310,4,FALSE)))</f>
        <v/>
      </c>
      <c r="E6" s="56" t="str">
        <f>IF(ISNA(VLOOKUP(C6,'iscrizioni ROLLEFESTPINE'!B$7:F$310,5,FALSE)),"",(VLOOKUP(C6,'iscrizioni ROLLEFESTPINE'!B$7:F$310,5,FALSE)))</f>
        <v/>
      </c>
      <c r="F6" s="56" t="str">
        <f>IF(ISNA(VLOOKUP(C6,'iscrizioni ROLLEFESTPINE'!B$7:J$310,8,FALSE)),"",(VLOOKUP(C6,'iscrizioni ROLLEFESTPINE'!B$7:J$310,8,FALSE)))</f>
        <v/>
      </c>
      <c r="G6" s="56" t="str">
        <f>IF(ISNA(VLOOKUP(C6,'iscrizioni ROLLEFESTPINE'!B$7:J$310,7,FALSE)),"",(VLOOKUP(C6,'iscrizioni ROLLEFESTPINE'!B$7:J$310,7,FALSE)))</f>
        <v/>
      </c>
      <c r="H6" s="56" t="str">
        <f>IF(ISNA(VLOOKUP(C6,'iscrizioni ROLLEFESTPINE'!B$7:N$310,11,FALSE)),"",(VLOOKUP(C6,'iscrizioni ROLLEFESTPINE'!B$7:N$310,11,FALSE)))</f>
        <v/>
      </c>
      <c r="I6" s="57">
        <v>77</v>
      </c>
      <c r="J6" s="58">
        <v>28</v>
      </c>
      <c r="K6" s="59"/>
      <c r="L6" s="60">
        <f t="shared" si="0"/>
        <v>28</v>
      </c>
      <c r="M6" s="58">
        <v>999</v>
      </c>
      <c r="N6" s="59"/>
      <c r="O6" s="60">
        <f t="shared" si="1"/>
        <v>999</v>
      </c>
      <c r="P6" s="61">
        <f t="shared" si="2"/>
        <v>28</v>
      </c>
      <c r="Q6" s="62">
        <f t="shared" si="3"/>
        <v>28</v>
      </c>
      <c r="R6" s="63"/>
    </row>
    <row r="7" spans="1:19" ht="30" customHeight="1" x14ac:dyDescent="0.55000000000000004">
      <c r="A7" s="53" t="str">
        <f>IF(ISNA(VLOOKUP(C7,'iscrizioni ROLLEFESTPINE'!B$7:D$310,2,FALSE)),"",(VLOOKUP(C7,'iscrizioni ROLLEFESTPINE'!B$7:D$310,2,FALSE)))</f>
        <v/>
      </c>
      <c r="B7" s="54">
        <v>32</v>
      </c>
      <c r="C7" s="55">
        <v>439</v>
      </c>
      <c r="D7" s="33" t="str">
        <f>IF(ISNA(VLOOKUP(C7,'iscrizioni ROLLEFESTPINE'!B$7:E$310,4,FALSE)),"",(VLOOKUP(C7,'iscrizioni ROLLEFESTPINE'!B$7:E$310,4,FALSE)))</f>
        <v/>
      </c>
      <c r="E7" s="56" t="str">
        <f>IF(ISNA(VLOOKUP(C7,'iscrizioni ROLLEFESTPINE'!B$7:F$310,5,FALSE)),"",(VLOOKUP(C7,'iscrizioni ROLLEFESTPINE'!B$7:F$310,5,FALSE)))</f>
        <v/>
      </c>
      <c r="F7" s="56" t="str">
        <f>IF(ISNA(VLOOKUP(C7,'iscrizioni ROLLEFESTPINE'!B$7:J$310,8,FALSE)),"",(VLOOKUP(C7,'iscrizioni ROLLEFESTPINE'!B$7:J$310,8,FALSE)))</f>
        <v/>
      </c>
      <c r="G7" s="56" t="str">
        <f>IF(ISNA(VLOOKUP(C7,'iscrizioni ROLLEFESTPINE'!B$7:J$310,7,FALSE)),"",(VLOOKUP(C7,'iscrizioni ROLLEFESTPINE'!B$7:J$310,7,FALSE)))</f>
        <v/>
      </c>
      <c r="H7" s="56" t="str">
        <f>IF(ISNA(VLOOKUP(C7,'iscrizioni ROLLEFESTPINE'!B$7:N$310,11,FALSE)),"",(VLOOKUP(C7,'iscrizioni ROLLEFESTPINE'!B$7:N$310,11,FALSE)))</f>
        <v/>
      </c>
      <c r="I7" s="57">
        <v>78</v>
      </c>
      <c r="J7" s="58">
        <v>32.343000000000004</v>
      </c>
      <c r="K7" s="59"/>
      <c r="L7" s="60">
        <f t="shared" si="0"/>
        <v>32.343000000000004</v>
      </c>
      <c r="M7" s="58">
        <v>999</v>
      </c>
      <c r="N7" s="59"/>
      <c r="O7" s="60">
        <f t="shared" si="1"/>
        <v>999</v>
      </c>
      <c r="P7" s="61">
        <f t="shared" si="2"/>
        <v>32.343000000000004</v>
      </c>
      <c r="Q7" s="62">
        <f t="shared" si="3"/>
        <v>32.343000000000004</v>
      </c>
      <c r="R7" s="63"/>
    </row>
    <row r="8" spans="1:19" ht="30" customHeight="1" x14ac:dyDescent="0.55000000000000004">
      <c r="A8" s="53" t="str">
        <f>IF(ISNA(VLOOKUP(C8,'iscrizioni ROLLEFESTPINE'!B$7:D$310,2,FALSE)),"",(VLOOKUP(C8,'iscrizioni ROLLEFESTPINE'!B$7:D$310,2,FALSE)))</f>
        <v/>
      </c>
      <c r="B8" s="54">
        <v>33</v>
      </c>
      <c r="C8" s="55">
        <v>305</v>
      </c>
      <c r="D8" s="33" t="str">
        <f>IF(ISNA(VLOOKUP(C8,'iscrizioni ROLLEFESTPINE'!B$7:E$310,4,FALSE)),"",(VLOOKUP(C8,'iscrizioni ROLLEFESTPINE'!B$7:E$310,4,FALSE)))</f>
        <v/>
      </c>
      <c r="E8" s="56" t="str">
        <f>IF(ISNA(VLOOKUP(C8,'iscrizioni ROLLEFESTPINE'!B$7:F$310,5,FALSE)),"",(VLOOKUP(C8,'iscrizioni ROLLEFESTPINE'!B$7:F$310,5,FALSE)))</f>
        <v/>
      </c>
      <c r="F8" s="56" t="str">
        <f>IF(ISNA(VLOOKUP(C8,'iscrizioni ROLLEFESTPINE'!B$7:J$310,8,FALSE)),"",(VLOOKUP(C8,'iscrizioni ROLLEFESTPINE'!B$7:J$310,8,FALSE)))</f>
        <v/>
      </c>
      <c r="G8" s="56" t="str">
        <f>IF(ISNA(VLOOKUP(C8,'iscrizioni ROLLEFESTPINE'!B$7:J$310,7,FALSE)),"",(VLOOKUP(C8,'iscrizioni ROLLEFESTPINE'!B$7:J$310,7,FALSE)))</f>
        <v/>
      </c>
      <c r="H8" s="56" t="str">
        <f>IF(ISNA(VLOOKUP(C8,'iscrizioni ROLLEFESTPINE'!B$7:N$310,11,FALSE)),"",(VLOOKUP(C8,'iscrizioni ROLLEFESTPINE'!B$7:N$310,11,FALSE)))</f>
        <v/>
      </c>
      <c r="I8" s="57">
        <v>79</v>
      </c>
      <c r="J8" s="58">
        <v>25.565000000000001</v>
      </c>
      <c r="K8" s="59"/>
      <c r="L8" s="60">
        <f t="shared" si="0"/>
        <v>25.565000000000001</v>
      </c>
      <c r="M8" s="58">
        <v>999</v>
      </c>
      <c r="N8" s="59"/>
      <c r="O8" s="60">
        <f t="shared" si="1"/>
        <v>999</v>
      </c>
      <c r="P8" s="61">
        <f t="shared" si="2"/>
        <v>25.565000000000001</v>
      </c>
      <c r="Q8" s="62">
        <f t="shared" si="3"/>
        <v>25.565000000000001</v>
      </c>
      <c r="R8" s="63"/>
    </row>
    <row r="9" spans="1:19" ht="30" customHeight="1" x14ac:dyDescent="0.55000000000000004">
      <c r="A9" s="53" t="str">
        <f>IF(ISNA(VLOOKUP(C9,'iscrizioni ROLLEFESTPINE'!B$7:D$310,2,FALSE)),"",(VLOOKUP(C9,'iscrizioni ROLLEFESTPINE'!B$7:D$310,2,FALSE)))</f>
        <v/>
      </c>
      <c r="B9" s="54">
        <v>34</v>
      </c>
      <c r="C9" s="55">
        <v>2167</v>
      </c>
      <c r="D9" s="33" t="str">
        <f>IF(ISNA(VLOOKUP(C9,'iscrizioni ROLLEFESTPINE'!B$7:E$310,4,FALSE)),"",(VLOOKUP(C9,'iscrizioni ROLLEFESTPINE'!B$7:E$310,4,FALSE)))</f>
        <v/>
      </c>
      <c r="E9" s="56" t="str">
        <f>IF(ISNA(VLOOKUP(C9,'iscrizioni ROLLEFESTPINE'!B$7:F$310,5,FALSE)),"",(VLOOKUP(C9,'iscrizioni ROLLEFESTPINE'!B$7:F$310,5,FALSE)))</f>
        <v/>
      </c>
      <c r="F9" s="56" t="str">
        <f>IF(ISNA(VLOOKUP(C9,'iscrizioni ROLLEFESTPINE'!B$7:J$310,8,FALSE)),"",(VLOOKUP(C9,'iscrizioni ROLLEFESTPINE'!B$7:J$310,8,FALSE)))</f>
        <v/>
      </c>
      <c r="G9" s="56" t="str">
        <f>IF(ISNA(VLOOKUP(C9,'iscrizioni ROLLEFESTPINE'!B$7:J$310,7,FALSE)),"",(VLOOKUP(C9,'iscrizioni ROLLEFESTPINE'!B$7:J$310,7,FALSE)))</f>
        <v/>
      </c>
      <c r="H9" s="56" t="str">
        <f>IF(ISNA(VLOOKUP(C9,'iscrizioni ROLLEFESTPINE'!B$7:N$310,11,FALSE)),"",(VLOOKUP(C9,'iscrizioni ROLLEFESTPINE'!B$7:N$310,11,FALSE)))</f>
        <v/>
      </c>
      <c r="I9" s="57">
        <v>80</v>
      </c>
      <c r="J9" s="58">
        <v>26.7956</v>
      </c>
      <c r="K9" s="59"/>
      <c r="L9" s="60">
        <f t="shared" si="0"/>
        <v>26.7956</v>
      </c>
      <c r="M9" s="58">
        <v>999</v>
      </c>
      <c r="N9" s="59"/>
      <c r="O9" s="60">
        <f t="shared" si="1"/>
        <v>999</v>
      </c>
      <c r="P9" s="61">
        <f t="shared" si="2"/>
        <v>26.7956</v>
      </c>
      <c r="Q9" s="62">
        <f t="shared" si="3"/>
        <v>26.7956</v>
      </c>
      <c r="R9" s="63"/>
    </row>
    <row r="10" spans="1:19" ht="30" customHeight="1" x14ac:dyDescent="0.55000000000000004">
      <c r="A10" s="53" t="str">
        <f>IF(ISNA(VLOOKUP(C10,'iscrizioni ROLLEFESTPINE'!B$7:D$310,2,FALSE)),"",(VLOOKUP(C10,'iscrizioni ROLLEFESTPINE'!B$7:D$310,2,FALSE)))</f>
        <v/>
      </c>
      <c r="B10" s="54">
        <v>36</v>
      </c>
      <c r="C10" s="55">
        <v>412</v>
      </c>
      <c r="D10" s="33" t="str">
        <f>IF(ISNA(VLOOKUP(C10,'iscrizioni ROLLEFESTPINE'!B$7:E$310,4,FALSE)),"",(VLOOKUP(C10,'iscrizioni ROLLEFESTPINE'!B$7:E$310,4,FALSE)))</f>
        <v/>
      </c>
      <c r="E10" s="56" t="str">
        <f>IF(ISNA(VLOOKUP(C10,'iscrizioni ROLLEFESTPINE'!B$7:F$310,5,FALSE)),"",(VLOOKUP(C10,'iscrizioni ROLLEFESTPINE'!B$7:F$310,5,FALSE)))</f>
        <v/>
      </c>
      <c r="F10" s="56" t="str">
        <f>IF(ISNA(VLOOKUP(C10,'iscrizioni ROLLEFESTPINE'!B$7:J$310,8,FALSE)),"",(VLOOKUP(C10,'iscrizioni ROLLEFESTPINE'!B$7:J$310,8,FALSE)))</f>
        <v/>
      </c>
      <c r="G10" s="56" t="str">
        <f>IF(ISNA(VLOOKUP(C10,'iscrizioni ROLLEFESTPINE'!B$7:J$310,7,FALSE)),"",(VLOOKUP(C10,'iscrizioni ROLLEFESTPINE'!B$7:J$310,7,FALSE)))</f>
        <v/>
      </c>
      <c r="H10" s="56" t="str">
        <f>IF(ISNA(VLOOKUP(C10,'iscrizioni ROLLEFESTPINE'!B$7:N$310,11,FALSE)),"",(VLOOKUP(C10,'iscrizioni ROLLEFESTPINE'!B$7:N$310,11,FALSE)))</f>
        <v/>
      </c>
      <c r="I10" s="57">
        <v>82</v>
      </c>
      <c r="J10" s="58">
        <v>25.6</v>
      </c>
      <c r="K10" s="59"/>
      <c r="L10" s="60">
        <f t="shared" si="0"/>
        <v>25.6</v>
      </c>
      <c r="M10" s="58">
        <v>999</v>
      </c>
      <c r="N10" s="59"/>
      <c r="O10" s="60">
        <f t="shared" si="1"/>
        <v>999</v>
      </c>
      <c r="P10" s="61">
        <f t="shared" si="2"/>
        <v>25.6</v>
      </c>
      <c r="Q10" s="62">
        <f t="shared" si="3"/>
        <v>25.6</v>
      </c>
      <c r="R10" s="63"/>
    </row>
    <row r="11" spans="1:19" ht="30" customHeight="1" x14ac:dyDescent="0.55000000000000004">
      <c r="A11" s="53" t="str">
        <f>IF(ISNA(VLOOKUP(C11,'iscrizioni ROLLEFESTPINE'!B$7:D$310,2,FALSE)),"",(VLOOKUP(C11,'iscrizioni ROLLEFESTPINE'!B$7:D$310,2,FALSE)))</f>
        <v/>
      </c>
      <c r="B11" s="54">
        <v>37</v>
      </c>
      <c r="C11" s="55">
        <v>2174</v>
      </c>
      <c r="D11" s="33" t="str">
        <f>IF(ISNA(VLOOKUP(C11,'iscrizioni ROLLEFESTPINE'!B$7:E$310,4,FALSE)),"",(VLOOKUP(C11,'iscrizioni ROLLEFESTPINE'!B$7:E$310,4,FALSE)))</f>
        <v/>
      </c>
      <c r="E11" s="56" t="str">
        <f>IF(ISNA(VLOOKUP(C11,'iscrizioni ROLLEFESTPINE'!B$7:F$310,5,FALSE)),"",(VLOOKUP(C11,'iscrizioni ROLLEFESTPINE'!B$7:F$310,5,FALSE)))</f>
        <v/>
      </c>
      <c r="F11" s="56" t="str">
        <f>IF(ISNA(VLOOKUP(C11,'iscrizioni ROLLEFESTPINE'!B$7:J$310,8,FALSE)),"",(VLOOKUP(C11,'iscrizioni ROLLEFESTPINE'!B$7:J$310,8,FALSE)))</f>
        <v/>
      </c>
      <c r="G11" s="56" t="str">
        <f>IF(ISNA(VLOOKUP(C11,'iscrizioni ROLLEFESTPINE'!B$7:J$310,7,FALSE)),"",(VLOOKUP(C11,'iscrizioni ROLLEFESTPINE'!B$7:J$310,7,FALSE)))</f>
        <v/>
      </c>
      <c r="H11" s="56" t="str">
        <f>IF(ISNA(VLOOKUP(C11,'iscrizioni ROLLEFESTPINE'!B$7:N$310,11,FALSE)),"",(VLOOKUP(C11,'iscrizioni ROLLEFESTPINE'!B$7:N$310,11,FALSE)))</f>
        <v/>
      </c>
      <c r="I11" s="57">
        <v>83</v>
      </c>
      <c r="J11" s="58">
        <v>34.676699999999997</v>
      </c>
      <c r="K11" s="59"/>
      <c r="L11" s="60">
        <f t="shared" si="0"/>
        <v>34.676699999999997</v>
      </c>
      <c r="M11" s="58">
        <v>999</v>
      </c>
      <c r="N11" s="59"/>
      <c r="O11" s="60">
        <f t="shared" si="1"/>
        <v>999</v>
      </c>
      <c r="P11" s="61">
        <f t="shared" si="2"/>
        <v>34.676699999999997</v>
      </c>
      <c r="Q11" s="62">
        <f t="shared" si="3"/>
        <v>34.676699999999997</v>
      </c>
      <c r="R11" s="63"/>
    </row>
    <row r="12" spans="1:19" ht="30" customHeight="1" x14ac:dyDescent="0.55000000000000004">
      <c r="A12" s="53" t="str">
        <f>IF(ISNA(VLOOKUP(C12,'iscrizioni ROLLEFESTPINE'!B$7:D$310,2,FALSE)),"",(VLOOKUP(C12,'iscrizioni ROLLEFESTPINE'!B$7:D$310,2,FALSE)))</f>
        <v/>
      </c>
      <c r="B12" s="54">
        <v>35</v>
      </c>
      <c r="C12" s="55">
        <v>438</v>
      </c>
      <c r="D12" s="33" t="str">
        <f>IF(ISNA(VLOOKUP(C12,'iscrizioni ROLLEFESTPINE'!B$7:E$310,4,FALSE)),"",(VLOOKUP(C12,'iscrizioni ROLLEFESTPINE'!B$7:E$310,4,FALSE)))</f>
        <v/>
      </c>
      <c r="E12" s="56" t="str">
        <f>IF(ISNA(VLOOKUP(C12,'iscrizioni ROLLEFESTPINE'!B$7:F$310,5,FALSE)),"",(VLOOKUP(C12,'iscrizioni ROLLEFESTPINE'!B$7:F$310,5,FALSE)))</f>
        <v/>
      </c>
      <c r="F12" s="56" t="str">
        <f>IF(ISNA(VLOOKUP(C12,'iscrizioni ROLLEFESTPINE'!B$7:J$310,8,FALSE)),"",(VLOOKUP(C12,'iscrizioni ROLLEFESTPINE'!B$7:J$310,8,FALSE)))</f>
        <v/>
      </c>
      <c r="G12" s="56" t="str">
        <f>IF(ISNA(VLOOKUP(C12,'iscrizioni ROLLEFESTPINE'!B$7:J$310,7,FALSE)),"",(VLOOKUP(C12,'iscrizioni ROLLEFESTPINE'!B$7:J$310,7,FALSE)))</f>
        <v/>
      </c>
      <c r="H12" s="56" t="str">
        <f>IF(ISNA(VLOOKUP(C12,'iscrizioni ROLLEFESTPINE'!B$7:N$310,11,FALSE)),"",(VLOOKUP(C12,'iscrizioni ROLLEFESTPINE'!B$7:N$310,11,FALSE)))</f>
        <v/>
      </c>
      <c r="I12" s="57">
        <v>81</v>
      </c>
      <c r="J12" s="58">
        <v>67.454300000000003</v>
      </c>
      <c r="K12" s="59"/>
      <c r="L12" s="60">
        <f t="shared" si="0"/>
        <v>67.454300000000003</v>
      </c>
      <c r="M12" s="58">
        <v>999</v>
      </c>
      <c r="N12" s="59"/>
      <c r="O12" s="60">
        <f t="shared" si="1"/>
        <v>999</v>
      </c>
      <c r="P12" s="61">
        <f t="shared" si="2"/>
        <v>67.454300000000003</v>
      </c>
      <c r="Q12" s="62">
        <f t="shared" si="3"/>
        <v>67.454300000000003</v>
      </c>
      <c r="R12" s="63"/>
    </row>
    <row r="13" spans="1:19" ht="30" customHeight="1" x14ac:dyDescent="0.55000000000000004">
      <c r="A13" s="53" t="str">
        <f>IF(ISNA(VLOOKUP(C13,'iscrizioni ROLLEFESTPINE'!B$7:D$310,2,FALSE)),"",(VLOOKUP(C13,'iscrizioni ROLLEFESTPINE'!B$7:D$310,2,FALSE)))</f>
        <v/>
      </c>
      <c r="B13" s="54">
        <v>38</v>
      </c>
      <c r="C13" s="55">
        <v>2153</v>
      </c>
      <c r="D13" s="33" t="str">
        <f>IF(ISNA(VLOOKUP(C13,'iscrizioni ROLLEFESTPINE'!B$7:E$310,4,FALSE)),"",(VLOOKUP(C13,'iscrizioni ROLLEFESTPINE'!B$7:E$310,4,FALSE)))</f>
        <v/>
      </c>
      <c r="E13" s="56" t="str">
        <f>IF(ISNA(VLOOKUP(C13,'iscrizioni ROLLEFESTPINE'!B$7:F$310,5,FALSE)),"",(VLOOKUP(C13,'iscrizioni ROLLEFESTPINE'!B$7:F$310,5,FALSE)))</f>
        <v/>
      </c>
      <c r="F13" s="56" t="str">
        <f>IF(ISNA(VLOOKUP(C13,'iscrizioni ROLLEFESTPINE'!B$7:J$310,8,FALSE)),"",(VLOOKUP(C13,'iscrizioni ROLLEFESTPINE'!B$7:J$310,8,FALSE)))</f>
        <v/>
      </c>
      <c r="G13" s="56" t="str">
        <f>IF(ISNA(VLOOKUP(C13,'iscrizioni ROLLEFESTPINE'!B$7:J$310,7,FALSE)),"",(VLOOKUP(C13,'iscrizioni ROLLEFESTPINE'!B$7:J$310,7,FALSE)))</f>
        <v/>
      </c>
      <c r="H13" s="56" t="str">
        <f>IF(ISNA(VLOOKUP(C13,'iscrizioni ROLLEFESTPINE'!B$7:N$310,11,FALSE)),"",(VLOOKUP(C13,'iscrizioni ROLLEFESTPINE'!B$7:N$310,11,FALSE)))</f>
        <v/>
      </c>
      <c r="I13" s="57">
        <v>84</v>
      </c>
      <c r="J13" s="58">
        <v>45</v>
      </c>
      <c r="K13" s="59"/>
      <c r="L13" s="60">
        <f t="shared" si="0"/>
        <v>45</v>
      </c>
      <c r="M13" s="58">
        <v>999</v>
      </c>
      <c r="N13" s="59"/>
      <c r="O13" s="60">
        <f t="shared" si="1"/>
        <v>999</v>
      </c>
      <c r="P13" s="61">
        <f t="shared" si="2"/>
        <v>45</v>
      </c>
      <c r="Q13" s="62">
        <f t="shared" si="3"/>
        <v>45</v>
      </c>
      <c r="R13" s="63"/>
    </row>
    <row r="14" spans="1:19" ht="30" customHeight="1" x14ac:dyDescent="0.55000000000000004">
      <c r="A14" s="53" t="str">
        <f>IF(ISNA(VLOOKUP(C14,'iscrizioni ROLLEFESTPINE'!B$7:D$310,2,FALSE)),"",(VLOOKUP(C14,'iscrizioni ROLLEFESTPINE'!B$7:D$310,2,FALSE)))</f>
        <v/>
      </c>
      <c r="B14" s="54">
        <v>39</v>
      </c>
      <c r="C14" s="55">
        <v>2171</v>
      </c>
      <c r="D14" s="33" t="str">
        <f>IF(ISNA(VLOOKUP(C14,'iscrizioni ROLLEFESTPINE'!B$7:E$310,4,FALSE)),"",(VLOOKUP(C14,'iscrizioni ROLLEFESTPINE'!B$7:E$310,4,FALSE)))</f>
        <v/>
      </c>
      <c r="E14" s="56" t="str">
        <f>IF(ISNA(VLOOKUP(C14,'iscrizioni ROLLEFESTPINE'!B$7:F$310,5,FALSE)),"",(VLOOKUP(C14,'iscrizioni ROLLEFESTPINE'!B$7:F$310,5,FALSE)))</f>
        <v/>
      </c>
      <c r="F14" s="56" t="str">
        <f>IF(ISNA(VLOOKUP(C14,'iscrizioni ROLLEFESTPINE'!B$7:J$310,8,FALSE)),"",(VLOOKUP(C14,'iscrizioni ROLLEFESTPINE'!B$7:J$310,8,FALSE)))</f>
        <v/>
      </c>
      <c r="G14" s="56" t="str">
        <f>IF(ISNA(VLOOKUP(C14,'iscrizioni ROLLEFESTPINE'!B$7:J$310,7,FALSE)),"",(VLOOKUP(C14,'iscrizioni ROLLEFESTPINE'!B$7:J$310,7,FALSE)))</f>
        <v/>
      </c>
      <c r="H14" s="56" t="str">
        <f>IF(ISNA(VLOOKUP(C14,'iscrizioni ROLLEFESTPINE'!B$7:N$310,11,FALSE)),"",(VLOOKUP(C14,'iscrizioni ROLLEFESTPINE'!B$7:N$310,11,FALSE)))</f>
        <v/>
      </c>
      <c r="I14" s="57">
        <v>85</v>
      </c>
      <c r="J14" s="58">
        <v>73.56</v>
      </c>
      <c r="K14" s="59"/>
      <c r="L14" s="60">
        <f t="shared" si="0"/>
        <v>73.56</v>
      </c>
      <c r="M14" s="58">
        <v>999</v>
      </c>
      <c r="N14" s="59"/>
      <c r="O14" s="60">
        <f t="shared" si="1"/>
        <v>999</v>
      </c>
      <c r="P14" s="61">
        <f t="shared" si="2"/>
        <v>73.56</v>
      </c>
      <c r="Q14" s="62">
        <f t="shared" si="3"/>
        <v>73.56</v>
      </c>
      <c r="R14" s="63"/>
    </row>
    <row r="15" spans="1:19" ht="30" customHeight="1" x14ac:dyDescent="0.55000000000000004">
      <c r="A15" s="53" t="str">
        <f>IF(ISNA(VLOOKUP(C15,'iscrizioni ROLLEFESTPINE'!B$7:D$310,2,FALSE)),"",(VLOOKUP(C15,'iscrizioni ROLLEFESTPINE'!B$7:D$310,2,FALSE)))</f>
        <v/>
      </c>
      <c r="B15" s="54">
        <v>40</v>
      </c>
      <c r="C15" s="55">
        <v>2150</v>
      </c>
      <c r="D15" s="33" t="str">
        <f>IF(ISNA(VLOOKUP(C15,'iscrizioni ROLLEFESTPINE'!B$7:E$310,4,FALSE)),"",(VLOOKUP(C15,'iscrizioni ROLLEFESTPINE'!B$7:E$310,4,FALSE)))</f>
        <v/>
      </c>
      <c r="E15" s="56" t="str">
        <f>IF(ISNA(VLOOKUP(C15,'iscrizioni ROLLEFESTPINE'!B$7:F$310,5,FALSE)),"",(VLOOKUP(C15,'iscrizioni ROLLEFESTPINE'!B$7:F$310,5,FALSE)))</f>
        <v/>
      </c>
      <c r="F15" s="56" t="str">
        <f>IF(ISNA(VLOOKUP(C15,'iscrizioni ROLLEFESTPINE'!B$7:J$310,8,FALSE)),"",(VLOOKUP(C15,'iscrizioni ROLLEFESTPINE'!B$7:J$310,8,FALSE)))</f>
        <v/>
      </c>
      <c r="G15" s="56" t="str">
        <f>IF(ISNA(VLOOKUP(C15,'iscrizioni ROLLEFESTPINE'!B$7:J$310,7,FALSE)),"",(VLOOKUP(C15,'iscrizioni ROLLEFESTPINE'!B$7:J$310,7,FALSE)))</f>
        <v/>
      </c>
      <c r="H15" s="56" t="str">
        <f>IF(ISNA(VLOOKUP(C15,'iscrizioni ROLLEFESTPINE'!B$7:N$310,11,FALSE)),"",(VLOOKUP(C15,'iscrizioni ROLLEFESTPINE'!B$7:N$310,11,FALSE)))</f>
        <v/>
      </c>
      <c r="I15" s="57">
        <v>86</v>
      </c>
      <c r="J15" s="58">
        <v>345.56</v>
      </c>
      <c r="K15" s="59"/>
      <c r="L15" s="60">
        <f t="shared" si="0"/>
        <v>345.56</v>
      </c>
      <c r="M15" s="58">
        <v>999</v>
      </c>
      <c r="N15" s="59"/>
      <c r="O15" s="60">
        <f t="shared" si="1"/>
        <v>999</v>
      </c>
      <c r="P15" s="61">
        <f t="shared" si="2"/>
        <v>345.56</v>
      </c>
      <c r="Q15" s="62">
        <f t="shared" si="3"/>
        <v>345.56</v>
      </c>
      <c r="R15" s="63"/>
    </row>
    <row r="16" spans="1:19" ht="30" customHeight="1" x14ac:dyDescent="0.55000000000000004">
      <c r="A16" s="53" t="str">
        <f>IF(ISNA(VLOOKUP(C16,'iscrizioni ROLLEFESTPINE'!B$7:D$310,2,FALSE)),"",(VLOOKUP(C16,'iscrizioni ROLLEFESTPINE'!B$7:D$310,2,FALSE)))</f>
        <v/>
      </c>
      <c r="B16" s="54">
        <v>41</v>
      </c>
      <c r="C16" s="55">
        <v>437</v>
      </c>
      <c r="D16" s="33" t="str">
        <f>IF(ISNA(VLOOKUP(C16,'iscrizioni ROLLEFESTPINE'!B$7:E$310,4,FALSE)),"",(VLOOKUP(C16,'iscrizioni ROLLEFESTPINE'!B$7:E$310,4,FALSE)))</f>
        <v/>
      </c>
      <c r="E16" s="56" t="str">
        <f>IF(ISNA(VLOOKUP(C16,'iscrizioni ROLLEFESTPINE'!B$7:F$310,5,FALSE)),"",(VLOOKUP(C16,'iscrizioni ROLLEFESTPINE'!B$7:F$310,5,FALSE)))</f>
        <v/>
      </c>
      <c r="F16" s="56" t="str">
        <f>IF(ISNA(VLOOKUP(C16,'iscrizioni ROLLEFESTPINE'!B$7:J$310,8,FALSE)),"",(VLOOKUP(C16,'iscrizioni ROLLEFESTPINE'!B$7:J$310,8,FALSE)))</f>
        <v/>
      </c>
      <c r="G16" s="56" t="str">
        <f>IF(ISNA(VLOOKUP(C16,'iscrizioni ROLLEFESTPINE'!B$7:J$310,7,FALSE)),"",(VLOOKUP(C16,'iscrizioni ROLLEFESTPINE'!B$7:J$310,7,FALSE)))</f>
        <v/>
      </c>
      <c r="H16" s="56" t="str">
        <f>IF(ISNA(VLOOKUP(C16,'iscrizioni ROLLEFESTPINE'!B$7:N$310,11,FALSE)),"",(VLOOKUP(C16,'iscrizioni ROLLEFESTPINE'!B$7:N$310,11,FALSE)))</f>
        <v/>
      </c>
      <c r="I16" s="57">
        <v>87</v>
      </c>
      <c r="J16" s="58">
        <v>35.564</v>
      </c>
      <c r="K16" s="59"/>
      <c r="L16" s="60">
        <f t="shared" si="0"/>
        <v>35.564</v>
      </c>
      <c r="M16" s="58">
        <v>999</v>
      </c>
      <c r="N16" s="59"/>
      <c r="O16" s="60">
        <f t="shared" si="1"/>
        <v>999</v>
      </c>
      <c r="P16" s="61">
        <f t="shared" si="2"/>
        <v>35.564</v>
      </c>
      <c r="Q16" s="62">
        <f t="shared" si="3"/>
        <v>35.564</v>
      </c>
      <c r="R16" s="63"/>
    </row>
    <row r="17" spans="1:18" ht="30" customHeight="1" x14ac:dyDescent="0.55000000000000004">
      <c r="A17" s="53" t="str">
        <f>IF(ISNA(VLOOKUP(C17,'iscrizioni ROLLEFESTPINE'!B$7:D$310,2,FALSE)),"",(VLOOKUP(C17,'iscrizioni ROLLEFESTPINE'!B$7:D$310,2,FALSE)))</f>
        <v/>
      </c>
      <c r="B17" s="54">
        <v>42</v>
      </c>
      <c r="C17" s="55">
        <v>304</v>
      </c>
      <c r="D17" s="33" t="str">
        <f>IF(ISNA(VLOOKUP(C17,'iscrizioni ROLLEFESTPINE'!B$7:E$310,4,FALSE)),"",(VLOOKUP(C17,'iscrizioni ROLLEFESTPINE'!B$7:E$310,4,FALSE)))</f>
        <v/>
      </c>
      <c r="E17" s="56" t="str">
        <f>IF(ISNA(VLOOKUP(C17,'iscrizioni ROLLEFESTPINE'!B$7:F$310,5,FALSE)),"",(VLOOKUP(C17,'iscrizioni ROLLEFESTPINE'!B$7:F$310,5,FALSE)))</f>
        <v/>
      </c>
      <c r="F17" s="56" t="str">
        <f>IF(ISNA(VLOOKUP(C17,'iscrizioni ROLLEFESTPINE'!B$7:J$310,8,FALSE)),"",(VLOOKUP(C17,'iscrizioni ROLLEFESTPINE'!B$7:J$310,8,FALSE)))</f>
        <v/>
      </c>
      <c r="G17" s="56" t="str">
        <f>IF(ISNA(VLOOKUP(C17,'iscrizioni ROLLEFESTPINE'!B$7:J$310,7,FALSE)),"",(VLOOKUP(C17,'iscrizioni ROLLEFESTPINE'!B$7:J$310,7,FALSE)))</f>
        <v/>
      </c>
      <c r="H17" s="56" t="str">
        <f>IF(ISNA(VLOOKUP(C17,'iscrizioni ROLLEFESTPINE'!B$7:N$310,11,FALSE)),"",(VLOOKUP(C17,'iscrizioni ROLLEFESTPINE'!B$7:N$310,11,FALSE)))</f>
        <v/>
      </c>
      <c r="I17" s="57">
        <v>88</v>
      </c>
      <c r="J17" s="58">
        <v>13.45</v>
      </c>
      <c r="K17" s="59"/>
      <c r="L17" s="60">
        <f t="shared" si="0"/>
        <v>13.45</v>
      </c>
      <c r="M17" s="58">
        <v>999</v>
      </c>
      <c r="N17" s="59"/>
      <c r="O17" s="60">
        <f t="shared" si="1"/>
        <v>999</v>
      </c>
      <c r="P17" s="61">
        <f t="shared" si="2"/>
        <v>13.45</v>
      </c>
      <c r="Q17" s="62">
        <f t="shared" si="3"/>
        <v>13.45</v>
      </c>
      <c r="R17" s="63"/>
    </row>
    <row r="18" spans="1:18" ht="30" customHeight="1" x14ac:dyDescent="0.55000000000000004">
      <c r="A18" s="53" t="str">
        <f>IF(ISNA(VLOOKUP(C18,'iscrizioni ROLLEFESTPINE'!B$7:D$310,2,FALSE)),"",(VLOOKUP(C18,'iscrizioni ROLLEFESTPINE'!B$7:D$310,2,FALSE)))</f>
        <v/>
      </c>
      <c r="B18" s="54">
        <v>43</v>
      </c>
      <c r="C18" s="55">
        <v>207</v>
      </c>
      <c r="D18" s="33" t="str">
        <f>IF(ISNA(VLOOKUP(C18,'iscrizioni ROLLEFESTPINE'!B$7:E$310,4,FALSE)),"",(VLOOKUP(C18,'iscrizioni ROLLEFESTPINE'!B$7:E$310,4,FALSE)))</f>
        <v/>
      </c>
      <c r="E18" s="56" t="str">
        <f>IF(ISNA(VLOOKUP(C18,'iscrizioni ROLLEFESTPINE'!B$7:F$310,5,FALSE)),"",(VLOOKUP(C18,'iscrizioni ROLLEFESTPINE'!B$7:F$310,5,FALSE)))</f>
        <v/>
      </c>
      <c r="F18" s="56" t="str">
        <f>IF(ISNA(VLOOKUP(C18,'iscrizioni ROLLEFESTPINE'!B$7:J$310,8,FALSE)),"",(VLOOKUP(C18,'iscrizioni ROLLEFESTPINE'!B$7:J$310,8,FALSE)))</f>
        <v/>
      </c>
      <c r="G18" s="56" t="str">
        <f>IF(ISNA(VLOOKUP(C18,'iscrizioni ROLLEFESTPINE'!B$7:J$310,7,FALSE)),"",(VLOOKUP(C18,'iscrizioni ROLLEFESTPINE'!B$7:J$310,7,FALSE)))</f>
        <v/>
      </c>
      <c r="H18" s="56" t="str">
        <f>IF(ISNA(VLOOKUP(C18,'iscrizioni ROLLEFESTPINE'!B$7:N$310,11,FALSE)),"",(VLOOKUP(C18,'iscrizioni ROLLEFESTPINE'!B$7:N$310,11,FALSE)))</f>
        <v/>
      </c>
      <c r="I18" s="57">
        <v>89</v>
      </c>
      <c r="J18" s="58">
        <v>23.454000000000001</v>
      </c>
      <c r="K18" s="59"/>
      <c r="L18" s="60">
        <f t="shared" si="0"/>
        <v>23.454000000000001</v>
      </c>
      <c r="M18" s="58">
        <v>999</v>
      </c>
      <c r="N18" s="59"/>
      <c r="O18" s="60">
        <f t="shared" si="1"/>
        <v>999</v>
      </c>
      <c r="P18" s="61">
        <f t="shared" si="2"/>
        <v>23.454000000000001</v>
      </c>
      <c r="Q18" s="62">
        <f t="shared" si="3"/>
        <v>23.454000000000001</v>
      </c>
      <c r="R18" s="63"/>
    </row>
    <row r="19" spans="1:18" ht="30" customHeight="1" x14ac:dyDescent="0.55000000000000004">
      <c r="A19" s="53" t="str">
        <f>IF(ISNA(VLOOKUP(C19,'iscrizioni ROLLEFESTPINE'!B$7:D$310,2,FALSE)),"",(VLOOKUP(C19,'iscrizioni ROLLEFESTPINE'!B$7:D$310,2,FALSE)))</f>
        <v/>
      </c>
      <c r="B19" s="54">
        <v>44</v>
      </c>
      <c r="C19" s="55">
        <v>480</v>
      </c>
      <c r="D19" s="33" t="str">
        <f>IF(ISNA(VLOOKUP(C19,'iscrizioni ROLLEFESTPINE'!B$7:E$310,4,FALSE)),"",(VLOOKUP(C19,'iscrizioni ROLLEFESTPINE'!B$7:E$310,4,FALSE)))</f>
        <v/>
      </c>
      <c r="E19" s="56" t="str">
        <f>IF(ISNA(VLOOKUP(C19,'iscrizioni ROLLEFESTPINE'!B$7:F$310,5,FALSE)),"",(VLOOKUP(C19,'iscrizioni ROLLEFESTPINE'!B$7:F$310,5,FALSE)))</f>
        <v/>
      </c>
      <c r="F19" s="56" t="str">
        <f>IF(ISNA(VLOOKUP(C19,'iscrizioni ROLLEFESTPINE'!B$7:J$310,8,FALSE)),"",(VLOOKUP(C19,'iscrizioni ROLLEFESTPINE'!B$7:J$310,8,FALSE)))</f>
        <v/>
      </c>
      <c r="G19" s="56" t="str">
        <f>IF(ISNA(VLOOKUP(C19,'iscrizioni ROLLEFESTPINE'!B$7:J$310,7,FALSE)),"",(VLOOKUP(C19,'iscrizioni ROLLEFESTPINE'!B$7:J$310,7,FALSE)))</f>
        <v/>
      </c>
      <c r="H19" s="56" t="str">
        <f>IF(ISNA(VLOOKUP(C19,'iscrizioni ROLLEFESTPINE'!B$7:N$310,11,FALSE)),"",(VLOOKUP(C19,'iscrizioni ROLLEFESTPINE'!B$7:N$310,11,FALSE)))</f>
        <v/>
      </c>
      <c r="I19" s="57">
        <v>90</v>
      </c>
      <c r="J19" s="58">
        <v>211.45</v>
      </c>
      <c r="K19" s="59"/>
      <c r="L19" s="60">
        <f t="shared" si="0"/>
        <v>211.45</v>
      </c>
      <c r="M19" s="58">
        <v>999</v>
      </c>
      <c r="N19" s="59"/>
      <c r="O19" s="60">
        <f t="shared" si="1"/>
        <v>999</v>
      </c>
      <c r="P19" s="61">
        <f t="shared" si="2"/>
        <v>211.45</v>
      </c>
      <c r="Q19" s="62">
        <f t="shared" si="3"/>
        <v>211.45</v>
      </c>
      <c r="R19" s="63"/>
    </row>
    <row r="20" spans="1:18" ht="30" customHeight="1" x14ac:dyDescent="0.55000000000000004">
      <c r="A20" s="53" t="str">
        <f>IF(ISNA(VLOOKUP(C20,'iscrizioni ROLLEFESTPINE'!B$7:D$310,2,FALSE)),"",(VLOOKUP(C20,'iscrizioni ROLLEFESTPINE'!B$7:D$310,2,FALSE)))</f>
        <v/>
      </c>
      <c r="B20" s="54">
        <v>45</v>
      </c>
      <c r="C20" s="55">
        <v>410</v>
      </c>
      <c r="D20" s="33" t="str">
        <f>IF(ISNA(VLOOKUP(C20,'iscrizioni ROLLEFESTPINE'!B$7:E$310,4,FALSE)),"",(VLOOKUP(C20,'iscrizioni ROLLEFESTPINE'!B$7:E$310,4,FALSE)))</f>
        <v/>
      </c>
      <c r="E20" s="56" t="str">
        <f>IF(ISNA(VLOOKUP(C20,'iscrizioni ROLLEFESTPINE'!B$7:F$310,5,FALSE)),"",(VLOOKUP(C20,'iscrizioni ROLLEFESTPINE'!B$7:F$310,5,FALSE)))</f>
        <v/>
      </c>
      <c r="F20" s="56" t="str">
        <f>IF(ISNA(VLOOKUP(C20,'iscrizioni ROLLEFESTPINE'!B$7:J$310,8,FALSE)),"",(VLOOKUP(C20,'iscrizioni ROLLEFESTPINE'!B$7:J$310,8,FALSE)))</f>
        <v/>
      </c>
      <c r="G20" s="56" t="str">
        <f>IF(ISNA(VLOOKUP(C20,'iscrizioni ROLLEFESTPINE'!B$7:J$310,7,FALSE)),"",(VLOOKUP(C20,'iscrizioni ROLLEFESTPINE'!B$7:J$310,7,FALSE)))</f>
        <v/>
      </c>
      <c r="H20" s="56" t="str">
        <f>IF(ISNA(VLOOKUP(C20,'iscrizioni ROLLEFESTPINE'!B$7:N$310,11,FALSE)),"",(VLOOKUP(C20,'iscrizioni ROLLEFESTPINE'!B$7:N$310,11,FALSE)))</f>
        <v/>
      </c>
      <c r="I20" s="57">
        <v>91</v>
      </c>
      <c r="J20" s="58">
        <v>24.544</v>
      </c>
      <c r="K20" s="59"/>
      <c r="L20" s="60">
        <f t="shared" si="0"/>
        <v>24.544</v>
      </c>
      <c r="M20" s="58">
        <v>999</v>
      </c>
      <c r="N20" s="59"/>
      <c r="O20" s="60">
        <f t="shared" si="1"/>
        <v>999</v>
      </c>
      <c r="P20" s="61">
        <f t="shared" si="2"/>
        <v>24.544</v>
      </c>
      <c r="Q20" s="62">
        <f t="shared" si="3"/>
        <v>24.544</v>
      </c>
      <c r="R20" s="63"/>
    </row>
    <row r="21" spans="1:18" ht="30" customHeight="1" x14ac:dyDescent="0.55000000000000004">
      <c r="A21" s="53" t="str">
        <f>IF(ISNA(VLOOKUP(C21,'iscrizioni ROLLEFESTPINE'!B$7:D$310,2,FALSE)),"",(VLOOKUP(C21,'iscrizioni ROLLEFESTPINE'!B$7:D$310,2,FALSE)))</f>
        <v/>
      </c>
      <c r="B21" s="54">
        <v>46</v>
      </c>
      <c r="C21" s="55">
        <v>421</v>
      </c>
      <c r="D21" s="33" t="str">
        <f>IF(ISNA(VLOOKUP(C21,'iscrizioni ROLLEFESTPINE'!B$7:E$310,4,FALSE)),"",(VLOOKUP(C21,'iscrizioni ROLLEFESTPINE'!B$7:E$310,4,FALSE)))</f>
        <v/>
      </c>
      <c r="E21" s="56" t="str">
        <f>IF(ISNA(VLOOKUP(C21,'iscrizioni ROLLEFESTPINE'!B$7:F$310,5,FALSE)),"",(VLOOKUP(C21,'iscrizioni ROLLEFESTPINE'!B$7:F$310,5,FALSE)))</f>
        <v/>
      </c>
      <c r="F21" s="56" t="str">
        <f>IF(ISNA(VLOOKUP(C21,'iscrizioni ROLLEFESTPINE'!B$7:J$310,8,FALSE)),"",(VLOOKUP(C21,'iscrizioni ROLLEFESTPINE'!B$7:J$310,8,FALSE)))</f>
        <v/>
      </c>
      <c r="G21" s="56" t="str">
        <f>IF(ISNA(VLOOKUP(C21,'iscrizioni ROLLEFESTPINE'!B$7:J$310,7,FALSE)),"",(VLOOKUP(C21,'iscrizioni ROLLEFESTPINE'!B$7:J$310,7,FALSE)))</f>
        <v/>
      </c>
      <c r="H21" s="56" t="str">
        <f>IF(ISNA(VLOOKUP(C21,'iscrizioni ROLLEFESTPINE'!B$7:N$310,11,FALSE)),"",(VLOOKUP(C21,'iscrizioni ROLLEFESTPINE'!B$7:N$310,11,FALSE)))</f>
        <v/>
      </c>
      <c r="I21" s="57">
        <v>92</v>
      </c>
      <c r="J21" s="58">
        <v>24.577999999999999</v>
      </c>
      <c r="K21" s="59"/>
      <c r="L21" s="60">
        <f t="shared" si="0"/>
        <v>24.577999999999999</v>
      </c>
      <c r="M21" s="58">
        <v>999</v>
      </c>
      <c r="N21" s="59"/>
      <c r="O21" s="60">
        <f t="shared" si="1"/>
        <v>999</v>
      </c>
      <c r="P21" s="61">
        <f t="shared" si="2"/>
        <v>24.577999999999999</v>
      </c>
      <c r="Q21" s="62">
        <f t="shared" si="3"/>
        <v>24.577999999999999</v>
      </c>
      <c r="R21" s="63"/>
    </row>
    <row r="22" spans="1:18" ht="30" customHeight="1" x14ac:dyDescent="0.55000000000000004">
      <c r="A22" s="53" t="str">
        <f>IF(ISNA(VLOOKUP(C22,'iscrizioni ROLLEFESTPINE'!B$7:D$310,2,FALSE)),"",(VLOOKUP(C22,'iscrizioni ROLLEFESTPINE'!B$7:D$310,2,FALSE)))</f>
        <v/>
      </c>
      <c r="B22" s="54">
        <v>1</v>
      </c>
      <c r="C22" s="55">
        <v>311</v>
      </c>
      <c r="D22" s="33" t="str">
        <f>IF(ISNA(VLOOKUP(C22,'iscrizioni ROLLEFESTPINE'!B$7:E$310,4,FALSE)),"",(VLOOKUP(C22,'iscrizioni ROLLEFESTPINE'!B$7:E$310,4,FALSE)))</f>
        <v/>
      </c>
      <c r="E22" s="56" t="str">
        <f>IF(ISNA(VLOOKUP(C22,'iscrizioni ROLLEFESTPINE'!B$7:F$310,5,FALSE)),"",(VLOOKUP(C22,'iscrizioni ROLLEFESTPINE'!B$7:F$310,5,FALSE)))</f>
        <v/>
      </c>
      <c r="F22" s="56" t="str">
        <f>IF(ISNA(VLOOKUP(C22,'iscrizioni ROLLEFESTPINE'!B$7:J$310,8,FALSE)),"",(VLOOKUP(C22,'iscrizioni ROLLEFESTPINE'!B$7:J$310,8,FALSE)))</f>
        <v/>
      </c>
      <c r="G22" s="56" t="str">
        <f>IF(ISNA(VLOOKUP(C22,'iscrizioni ROLLEFESTPINE'!B$7:J$310,7,FALSE)),"",(VLOOKUP(C22,'iscrizioni ROLLEFESTPINE'!B$7:J$310,7,FALSE)))</f>
        <v/>
      </c>
      <c r="H22" s="56" t="str">
        <f>IF(ISNA(VLOOKUP(C22,'iscrizioni ROLLEFESTPINE'!B$7:N$310,11,FALSE)),"",(VLOOKUP(C22,'iscrizioni ROLLEFESTPINE'!B$7:N$310,11,FALSE)))</f>
        <v/>
      </c>
      <c r="I22" s="57">
        <v>47</v>
      </c>
      <c r="J22" s="58">
        <v>45</v>
      </c>
      <c r="K22" s="59">
        <v>0</v>
      </c>
      <c r="L22" s="60">
        <f t="shared" si="0"/>
        <v>45</v>
      </c>
      <c r="M22" s="58">
        <v>999</v>
      </c>
      <c r="N22" s="59">
        <v>0</v>
      </c>
      <c r="O22" s="60">
        <f t="shared" si="1"/>
        <v>999</v>
      </c>
      <c r="P22" s="61">
        <f t="shared" si="2"/>
        <v>45</v>
      </c>
      <c r="Q22" s="62">
        <f t="shared" si="3"/>
        <v>45</v>
      </c>
      <c r="R22" s="63"/>
    </row>
    <row r="23" spans="1:18" ht="30" customHeight="1" x14ac:dyDescent="0.55000000000000004">
      <c r="A23" s="53" t="str">
        <f>IF(ISNA(VLOOKUP(C23,'iscrizioni ROLLEFESTPINE'!B$7:D$310,2,FALSE)),"",(VLOOKUP(C23,'iscrizioni ROLLEFESTPINE'!B$7:D$310,2,FALSE)))</f>
        <v/>
      </c>
      <c r="B23" s="54">
        <v>2</v>
      </c>
      <c r="C23" s="55">
        <v>314</v>
      </c>
      <c r="D23" s="33" t="str">
        <f>IF(ISNA(VLOOKUP(C23,'iscrizioni ROLLEFESTPINE'!B$7:E$310,4,FALSE)),"",(VLOOKUP(C23,'iscrizioni ROLLEFESTPINE'!B$7:E$310,4,FALSE)))</f>
        <v/>
      </c>
      <c r="E23" s="56" t="str">
        <f>IF(ISNA(VLOOKUP(C23,'iscrizioni ROLLEFESTPINE'!B$7:F$310,5,FALSE)),"",(VLOOKUP(C23,'iscrizioni ROLLEFESTPINE'!B$7:F$310,5,FALSE)))</f>
        <v/>
      </c>
      <c r="F23" s="56" t="str">
        <f>IF(ISNA(VLOOKUP(C23,'iscrizioni ROLLEFESTPINE'!B$7:J$310,8,FALSE)),"",(VLOOKUP(C23,'iscrizioni ROLLEFESTPINE'!B$7:J$310,8,FALSE)))</f>
        <v/>
      </c>
      <c r="G23" s="56" t="str">
        <f>IF(ISNA(VLOOKUP(C23,'iscrizioni ROLLEFESTPINE'!B$7:J$310,7,FALSE)),"",(VLOOKUP(C23,'iscrizioni ROLLEFESTPINE'!B$7:J$310,7,FALSE)))</f>
        <v/>
      </c>
      <c r="H23" s="56" t="str">
        <f>IF(ISNA(VLOOKUP(C23,'iscrizioni ROLLEFESTPINE'!B$7:N$310,11,FALSE)),"",(VLOOKUP(C23,'iscrizioni ROLLEFESTPINE'!B$7:N$310,11,FALSE)))</f>
        <v/>
      </c>
      <c r="I23" s="57">
        <v>48</v>
      </c>
      <c r="J23" s="58">
        <v>22</v>
      </c>
      <c r="K23" s="59"/>
      <c r="L23" s="60">
        <f t="shared" si="0"/>
        <v>22</v>
      </c>
      <c r="M23" s="58">
        <v>999</v>
      </c>
      <c r="N23" s="59"/>
      <c r="O23" s="60">
        <f t="shared" si="1"/>
        <v>999</v>
      </c>
      <c r="P23" s="61">
        <f t="shared" si="2"/>
        <v>22</v>
      </c>
      <c r="Q23" s="62">
        <f t="shared" si="3"/>
        <v>22</v>
      </c>
      <c r="R23" s="63"/>
    </row>
    <row r="24" spans="1:18" ht="30" customHeight="1" x14ac:dyDescent="0.55000000000000004">
      <c r="A24" s="53" t="str">
        <f>IF(ISNA(VLOOKUP(C24,'iscrizioni ROLLEFESTPINE'!B$7:D$310,2,FALSE)),"",(VLOOKUP(C24,'iscrizioni ROLLEFESTPINE'!B$7:D$310,2,FALSE)))</f>
        <v/>
      </c>
      <c r="B24" s="54">
        <v>3</v>
      </c>
      <c r="C24" s="55">
        <v>312</v>
      </c>
      <c r="D24" s="33" t="str">
        <f>IF(ISNA(VLOOKUP(C24,'iscrizioni ROLLEFESTPINE'!B$7:E$310,4,FALSE)),"",(VLOOKUP(C24,'iscrizioni ROLLEFESTPINE'!B$7:E$310,4,FALSE)))</f>
        <v/>
      </c>
      <c r="E24" s="56" t="str">
        <f>IF(ISNA(VLOOKUP(C24,'iscrizioni ROLLEFESTPINE'!B$7:F$310,5,FALSE)),"",(VLOOKUP(C24,'iscrizioni ROLLEFESTPINE'!B$7:F$310,5,FALSE)))</f>
        <v/>
      </c>
      <c r="F24" s="56" t="str">
        <f>IF(ISNA(VLOOKUP(C24,'iscrizioni ROLLEFESTPINE'!B$7:J$310,8,FALSE)),"",(VLOOKUP(C24,'iscrizioni ROLLEFESTPINE'!B$7:J$310,8,FALSE)))</f>
        <v/>
      </c>
      <c r="G24" s="56" t="str">
        <f>IF(ISNA(VLOOKUP(C24,'iscrizioni ROLLEFESTPINE'!B$7:J$310,7,FALSE)),"",(VLOOKUP(C24,'iscrizioni ROLLEFESTPINE'!B$7:J$310,7,FALSE)))</f>
        <v/>
      </c>
      <c r="H24" s="56" t="str">
        <f>IF(ISNA(VLOOKUP(C24,'iscrizioni ROLLEFESTPINE'!B$7:N$310,11,FALSE)),"",(VLOOKUP(C24,'iscrizioni ROLLEFESTPINE'!B$7:N$310,11,FALSE)))</f>
        <v/>
      </c>
      <c r="I24" s="57">
        <v>49</v>
      </c>
      <c r="J24" s="58">
        <v>45</v>
      </c>
      <c r="K24" s="59"/>
      <c r="L24" s="60">
        <f t="shared" si="0"/>
        <v>45</v>
      </c>
      <c r="M24" s="58">
        <v>999</v>
      </c>
      <c r="N24" s="59"/>
      <c r="O24" s="60">
        <f t="shared" si="1"/>
        <v>999</v>
      </c>
      <c r="P24" s="61">
        <f t="shared" si="2"/>
        <v>45</v>
      </c>
      <c r="Q24" s="62">
        <f t="shared" si="3"/>
        <v>45</v>
      </c>
      <c r="R24" s="63"/>
    </row>
    <row r="25" spans="1:18" ht="30" customHeight="1" x14ac:dyDescent="0.55000000000000004">
      <c r="A25" s="53" t="str">
        <f>IF(ISNA(VLOOKUP(C25,'iscrizioni ROLLEFESTPINE'!B$7:D$310,2,FALSE)),"",(VLOOKUP(C25,'iscrizioni ROLLEFESTPINE'!B$7:D$310,2,FALSE)))</f>
        <v/>
      </c>
      <c r="B25" s="54">
        <v>4</v>
      </c>
      <c r="C25" s="66">
        <v>315</v>
      </c>
      <c r="D25" s="33" t="str">
        <f>IF(ISNA(VLOOKUP(C25,'iscrizioni ROLLEFESTPINE'!B$7:E$310,4,FALSE)),"",(VLOOKUP(C25,'iscrizioni ROLLEFESTPINE'!B$7:E$310,4,FALSE)))</f>
        <v/>
      </c>
      <c r="E25" s="56" t="str">
        <f>IF(ISNA(VLOOKUP(C25,'iscrizioni ROLLEFESTPINE'!B$7:F$310,5,FALSE)),"",(VLOOKUP(C25,'iscrizioni ROLLEFESTPINE'!B$7:F$310,5,FALSE)))</f>
        <v/>
      </c>
      <c r="F25" s="56" t="str">
        <f>IF(ISNA(VLOOKUP(C25,'iscrizioni ROLLEFESTPINE'!B$7:J$310,8,FALSE)),"",(VLOOKUP(C25,'iscrizioni ROLLEFESTPINE'!B$7:J$310,8,FALSE)))</f>
        <v/>
      </c>
      <c r="G25" s="56" t="str">
        <f>IF(ISNA(VLOOKUP(C25,'iscrizioni ROLLEFESTPINE'!B$7:J$310,7,FALSE)),"",(VLOOKUP(C25,'iscrizioni ROLLEFESTPINE'!B$7:J$310,7,FALSE)))</f>
        <v/>
      </c>
      <c r="H25" s="56" t="str">
        <f>IF(ISNA(VLOOKUP(C25,'iscrizioni ROLLEFESTPINE'!B$7:N$310,11,FALSE)),"",(VLOOKUP(C25,'iscrizioni ROLLEFESTPINE'!B$7:N$310,11,FALSE)))</f>
        <v/>
      </c>
      <c r="I25" s="57">
        <v>50</v>
      </c>
      <c r="J25" s="69">
        <v>56</v>
      </c>
      <c r="K25" s="70"/>
      <c r="L25" s="71">
        <f t="shared" si="0"/>
        <v>56</v>
      </c>
      <c r="M25" s="58">
        <v>999</v>
      </c>
      <c r="N25" s="70"/>
      <c r="O25" s="71">
        <f t="shared" si="1"/>
        <v>999</v>
      </c>
      <c r="P25" s="72">
        <f t="shared" si="2"/>
        <v>56</v>
      </c>
      <c r="Q25" s="73">
        <f t="shared" si="3"/>
        <v>56</v>
      </c>
      <c r="R25" s="74"/>
    </row>
    <row r="26" spans="1:18" ht="30" customHeight="1" x14ac:dyDescent="0.55000000000000004">
      <c r="A26" s="53" t="str">
        <f>IF(ISNA(VLOOKUP(C26,'iscrizioni ROLLEFESTPINE'!B$7:D$310,2,FALSE)),"",(VLOOKUP(C26,'iscrizioni ROLLEFESTPINE'!B$7:D$310,2,FALSE)))</f>
        <v/>
      </c>
      <c r="B26" s="54">
        <v>5</v>
      </c>
      <c r="C26" s="55">
        <v>313</v>
      </c>
      <c r="D26" s="33" t="str">
        <f>IF(ISNA(VLOOKUP(C26,'iscrizioni ROLLEFESTPINE'!B$7:E$310,4,FALSE)),"",(VLOOKUP(C26,'iscrizioni ROLLEFESTPINE'!B$7:E$310,4,FALSE)))</f>
        <v/>
      </c>
      <c r="E26" s="56" t="str">
        <f>IF(ISNA(VLOOKUP(C26,'iscrizioni ROLLEFESTPINE'!B$7:F$310,5,FALSE)),"",(VLOOKUP(C26,'iscrizioni ROLLEFESTPINE'!B$7:F$310,5,FALSE)))</f>
        <v/>
      </c>
      <c r="F26" s="56" t="str">
        <f>IF(ISNA(VLOOKUP(C26,'iscrizioni ROLLEFESTPINE'!B$7:J$310,8,FALSE)),"",(VLOOKUP(C26,'iscrizioni ROLLEFESTPINE'!B$7:J$310,8,FALSE)))</f>
        <v/>
      </c>
      <c r="G26" s="56" t="str">
        <f>IF(ISNA(VLOOKUP(C26,'iscrizioni ROLLEFESTPINE'!B$7:J$310,7,FALSE)),"",(VLOOKUP(C26,'iscrizioni ROLLEFESTPINE'!B$7:J$310,7,FALSE)))</f>
        <v/>
      </c>
      <c r="H26" s="56" t="str">
        <f>IF(ISNA(VLOOKUP(C26,'iscrizioni ROLLEFESTPINE'!B$7:N$310,11,FALSE)),"",(VLOOKUP(C26,'iscrizioni ROLLEFESTPINE'!B$7:N$310,11,FALSE)))</f>
        <v/>
      </c>
      <c r="I26" s="57">
        <v>51</v>
      </c>
      <c r="J26" s="58">
        <v>78</v>
      </c>
      <c r="K26" s="59"/>
      <c r="L26" s="60">
        <f t="shared" si="0"/>
        <v>78</v>
      </c>
      <c r="M26" s="58">
        <v>999</v>
      </c>
      <c r="N26" s="59"/>
      <c r="O26" s="60">
        <f t="shared" si="1"/>
        <v>999</v>
      </c>
      <c r="P26" s="61">
        <f t="shared" si="2"/>
        <v>78</v>
      </c>
      <c r="Q26" s="62">
        <f t="shared" si="3"/>
        <v>78</v>
      </c>
      <c r="R26" s="63"/>
    </row>
    <row r="27" spans="1:18" ht="30" customHeight="1" x14ac:dyDescent="0.55000000000000004">
      <c r="A27" s="53" t="str">
        <f>IF(ISNA(VLOOKUP(C27,'iscrizioni ROLLEFESTPINE'!B$7:D$310,2,FALSE)),"",(VLOOKUP(C27,'iscrizioni ROLLEFESTPINE'!B$7:D$310,2,FALSE)))</f>
        <v/>
      </c>
      <c r="B27" s="54">
        <v>10</v>
      </c>
      <c r="C27" s="55">
        <v>316</v>
      </c>
      <c r="D27" s="33" t="str">
        <f>IF(ISNA(VLOOKUP(C27,'iscrizioni ROLLEFESTPINE'!B$7:E$310,4,FALSE)),"",(VLOOKUP(C27,'iscrizioni ROLLEFESTPINE'!B$7:E$310,4,FALSE)))</f>
        <v/>
      </c>
      <c r="E27" s="56" t="str">
        <f>IF(ISNA(VLOOKUP(C27,'iscrizioni ROLLEFESTPINE'!B$7:F$310,5,FALSE)),"",(VLOOKUP(C27,'iscrizioni ROLLEFESTPINE'!B$7:F$310,5,FALSE)))</f>
        <v/>
      </c>
      <c r="F27" s="56" t="str">
        <f>IF(ISNA(VLOOKUP(C27,'iscrizioni ROLLEFESTPINE'!B$7:J$310,8,FALSE)),"",(VLOOKUP(C27,'iscrizioni ROLLEFESTPINE'!B$7:J$310,8,FALSE)))</f>
        <v/>
      </c>
      <c r="G27" s="56" t="str">
        <f>IF(ISNA(VLOOKUP(C27,'iscrizioni ROLLEFESTPINE'!B$7:J$310,7,FALSE)),"",(VLOOKUP(C27,'iscrizioni ROLLEFESTPINE'!B$7:J$310,7,FALSE)))</f>
        <v/>
      </c>
      <c r="H27" s="56" t="str">
        <f>IF(ISNA(VLOOKUP(C27,'iscrizioni ROLLEFESTPINE'!B$7:N$310,11,FALSE)),"",(VLOOKUP(C27,'iscrizioni ROLLEFESTPINE'!B$7:N$310,11,FALSE)))</f>
        <v/>
      </c>
      <c r="I27" s="57">
        <v>56</v>
      </c>
      <c r="J27" s="58">
        <v>12</v>
      </c>
      <c r="K27" s="59"/>
      <c r="L27" s="60">
        <f t="shared" si="0"/>
        <v>12</v>
      </c>
      <c r="M27" s="58">
        <v>999</v>
      </c>
      <c r="N27" s="59"/>
      <c r="O27" s="60">
        <f t="shared" si="1"/>
        <v>999</v>
      </c>
      <c r="P27" s="61">
        <f t="shared" si="2"/>
        <v>12</v>
      </c>
      <c r="Q27" s="62">
        <f t="shared" si="3"/>
        <v>12</v>
      </c>
      <c r="R27" s="63"/>
    </row>
    <row r="28" spans="1:18" ht="30" customHeight="1" x14ac:dyDescent="0.55000000000000004">
      <c r="A28" s="53" t="str">
        <f>IF(ISNA(VLOOKUP(C28,'iscrizioni ROLLEFESTPINE'!B$7:D$310,2,FALSE)),"",(VLOOKUP(C28,'iscrizioni ROLLEFESTPINE'!B$7:D$310,2,FALSE)))</f>
        <v/>
      </c>
      <c r="B28" s="54">
        <v>9</v>
      </c>
      <c r="C28" s="55">
        <v>2308</v>
      </c>
      <c r="D28" s="33" t="str">
        <f>IF(ISNA(VLOOKUP(C28,'iscrizioni ROLLEFESTPINE'!B$7:E$310,4,FALSE)),"",(VLOOKUP(C28,'iscrizioni ROLLEFESTPINE'!B$7:E$310,4,FALSE)))</f>
        <v/>
      </c>
      <c r="E28" s="56" t="str">
        <f>IF(ISNA(VLOOKUP(C28,'iscrizioni ROLLEFESTPINE'!B$7:F$310,5,FALSE)),"",(VLOOKUP(C28,'iscrizioni ROLLEFESTPINE'!B$7:F$310,5,FALSE)))</f>
        <v/>
      </c>
      <c r="F28" s="56" t="str">
        <f>IF(ISNA(VLOOKUP(C28,'iscrizioni ROLLEFESTPINE'!B$7:J$310,8,FALSE)),"",(VLOOKUP(C28,'iscrizioni ROLLEFESTPINE'!B$7:J$310,8,FALSE)))</f>
        <v/>
      </c>
      <c r="G28" s="56" t="str">
        <f>IF(ISNA(VLOOKUP(C28,'iscrizioni ROLLEFESTPINE'!B$7:J$310,7,FALSE)),"",(VLOOKUP(C28,'iscrizioni ROLLEFESTPINE'!B$7:J$310,7,FALSE)))</f>
        <v/>
      </c>
      <c r="H28" s="56" t="str">
        <f>IF(ISNA(VLOOKUP(C28,'iscrizioni ROLLEFESTPINE'!B$7:N$310,11,FALSE)),"",(VLOOKUP(C28,'iscrizioni ROLLEFESTPINE'!B$7:N$310,11,FALSE)))</f>
        <v/>
      </c>
      <c r="I28" s="57">
        <v>55</v>
      </c>
      <c r="J28" s="58">
        <v>21</v>
      </c>
      <c r="K28" s="59"/>
      <c r="L28" s="60">
        <f t="shared" si="0"/>
        <v>21</v>
      </c>
      <c r="M28" s="58">
        <v>999</v>
      </c>
      <c r="N28" s="59"/>
      <c r="O28" s="60">
        <f t="shared" si="1"/>
        <v>999</v>
      </c>
      <c r="P28" s="61">
        <f t="shared" si="2"/>
        <v>21</v>
      </c>
      <c r="Q28" s="62">
        <f t="shared" si="3"/>
        <v>21</v>
      </c>
      <c r="R28" s="63"/>
    </row>
    <row r="29" spans="1:18" ht="30" customHeight="1" x14ac:dyDescent="0.55000000000000004">
      <c r="A29" s="53" t="str">
        <f>IF(ISNA(VLOOKUP(C29,'iscrizioni ROLLEFESTPINE'!B$7:D$310,2,FALSE)),"",(VLOOKUP(C29,'iscrizioni ROLLEFESTPINE'!B$7:D$310,2,FALSE)))</f>
        <v/>
      </c>
      <c r="B29" s="54">
        <v>6</v>
      </c>
      <c r="C29" s="55">
        <v>306</v>
      </c>
      <c r="D29" s="33" t="str">
        <f>IF(ISNA(VLOOKUP(C29,'iscrizioni ROLLEFESTPINE'!B$7:E$310,4,FALSE)),"",(VLOOKUP(C29,'iscrizioni ROLLEFESTPINE'!B$7:E$310,4,FALSE)))</f>
        <v/>
      </c>
      <c r="E29" s="56" t="str">
        <f>IF(ISNA(VLOOKUP(C29,'iscrizioni ROLLEFESTPINE'!B$7:F$310,5,FALSE)),"",(VLOOKUP(C29,'iscrizioni ROLLEFESTPINE'!B$7:F$310,5,FALSE)))</f>
        <v/>
      </c>
      <c r="F29" s="56" t="str">
        <f>IF(ISNA(VLOOKUP(C29,'iscrizioni ROLLEFESTPINE'!B$7:J$310,8,FALSE)),"",(VLOOKUP(C29,'iscrizioni ROLLEFESTPINE'!B$7:J$310,8,FALSE)))</f>
        <v/>
      </c>
      <c r="G29" s="56" t="str">
        <f>IF(ISNA(VLOOKUP(C29,'iscrizioni ROLLEFESTPINE'!B$7:J$310,7,FALSE)),"",(VLOOKUP(C29,'iscrizioni ROLLEFESTPINE'!B$7:J$310,7,FALSE)))</f>
        <v/>
      </c>
      <c r="H29" s="56" t="str">
        <f>IF(ISNA(VLOOKUP(C29,'iscrizioni ROLLEFESTPINE'!B$7:N$310,11,FALSE)),"",(VLOOKUP(C29,'iscrizioni ROLLEFESTPINE'!B$7:N$310,11,FALSE)))</f>
        <v/>
      </c>
      <c r="I29" s="57">
        <v>52</v>
      </c>
      <c r="J29" s="58">
        <v>34</v>
      </c>
      <c r="K29" s="59"/>
      <c r="L29" s="60">
        <f t="shared" si="0"/>
        <v>34</v>
      </c>
      <c r="M29" s="58">
        <v>999</v>
      </c>
      <c r="N29" s="59"/>
      <c r="O29" s="60">
        <f t="shared" si="1"/>
        <v>999</v>
      </c>
      <c r="P29" s="61">
        <f t="shared" si="2"/>
        <v>34</v>
      </c>
      <c r="Q29" s="62">
        <f t="shared" si="3"/>
        <v>34</v>
      </c>
      <c r="R29" s="63"/>
    </row>
    <row r="30" spans="1:18" ht="30" customHeight="1" x14ac:dyDescent="0.55000000000000004">
      <c r="A30" s="53" t="str">
        <f>IF(ISNA(VLOOKUP(C30,'iscrizioni ROLLEFESTPINE'!B$7:D$310,2,FALSE)),"",(VLOOKUP(C30,'iscrizioni ROLLEFESTPINE'!B$7:D$310,2,FALSE)))</f>
        <v/>
      </c>
      <c r="B30" s="54">
        <v>7</v>
      </c>
      <c r="C30" s="55">
        <v>317</v>
      </c>
      <c r="D30" s="33" t="str">
        <f>IF(ISNA(VLOOKUP(C30,'iscrizioni ROLLEFESTPINE'!B$7:E$310,4,FALSE)),"",(VLOOKUP(C30,'iscrizioni ROLLEFESTPINE'!B$7:E$310,4,FALSE)))</f>
        <v/>
      </c>
      <c r="E30" s="56" t="str">
        <f>IF(ISNA(VLOOKUP(C30,'iscrizioni ROLLEFESTPINE'!B$7:F$310,5,FALSE)),"",(VLOOKUP(C30,'iscrizioni ROLLEFESTPINE'!B$7:F$310,5,FALSE)))</f>
        <v/>
      </c>
      <c r="F30" s="56" t="str">
        <f>IF(ISNA(VLOOKUP(C30,'iscrizioni ROLLEFESTPINE'!B$7:J$310,8,FALSE)),"",(VLOOKUP(C30,'iscrizioni ROLLEFESTPINE'!B$7:J$310,8,FALSE)))</f>
        <v/>
      </c>
      <c r="G30" s="56" t="str">
        <f>IF(ISNA(VLOOKUP(C30,'iscrizioni ROLLEFESTPINE'!B$7:J$310,7,FALSE)),"",(VLOOKUP(C30,'iscrizioni ROLLEFESTPINE'!B$7:J$310,7,FALSE)))</f>
        <v/>
      </c>
      <c r="H30" s="56" t="str">
        <f>IF(ISNA(VLOOKUP(C30,'iscrizioni ROLLEFESTPINE'!B$7:N$310,11,FALSE)),"",(VLOOKUP(C30,'iscrizioni ROLLEFESTPINE'!B$7:N$310,11,FALSE)))</f>
        <v/>
      </c>
      <c r="I30" s="57">
        <v>53</v>
      </c>
      <c r="J30" s="58">
        <v>34.450000000000003</v>
      </c>
      <c r="K30" s="59"/>
      <c r="L30" s="60">
        <f t="shared" si="0"/>
        <v>34.450000000000003</v>
      </c>
      <c r="M30" s="58">
        <v>999</v>
      </c>
      <c r="N30" s="59"/>
      <c r="O30" s="60">
        <f t="shared" si="1"/>
        <v>999</v>
      </c>
      <c r="P30" s="61">
        <f t="shared" si="2"/>
        <v>34.450000000000003</v>
      </c>
      <c r="Q30" s="62">
        <f t="shared" si="3"/>
        <v>34.450000000000003</v>
      </c>
      <c r="R30" s="63"/>
    </row>
    <row r="31" spans="1:18" ht="30" customHeight="1" x14ac:dyDescent="0.55000000000000004">
      <c r="A31" s="53" t="str">
        <f>IF(ISNA(VLOOKUP(C31,'iscrizioni ROLLEFESTPINE'!B$7:D$310,2,FALSE)),"",(VLOOKUP(C31,'iscrizioni ROLLEFESTPINE'!B$7:D$310,2,FALSE)))</f>
        <v/>
      </c>
      <c r="B31" s="54">
        <v>8</v>
      </c>
      <c r="C31" s="55">
        <v>263</v>
      </c>
      <c r="D31" s="33" t="str">
        <f>IF(ISNA(VLOOKUP(C31,'iscrizioni ROLLEFESTPINE'!B$7:E$310,4,FALSE)),"",(VLOOKUP(C31,'iscrizioni ROLLEFESTPINE'!B$7:E$310,4,FALSE)))</f>
        <v/>
      </c>
      <c r="E31" s="56" t="str">
        <f>IF(ISNA(VLOOKUP(C31,'iscrizioni ROLLEFESTPINE'!B$7:F$310,5,FALSE)),"",(VLOOKUP(C31,'iscrizioni ROLLEFESTPINE'!B$7:F$310,5,FALSE)))</f>
        <v/>
      </c>
      <c r="F31" s="56" t="str">
        <f>IF(ISNA(VLOOKUP(C31,'iscrizioni ROLLEFESTPINE'!B$7:J$310,8,FALSE)),"",(VLOOKUP(C31,'iscrizioni ROLLEFESTPINE'!B$7:J$310,8,FALSE)))</f>
        <v/>
      </c>
      <c r="G31" s="56" t="str">
        <f>IF(ISNA(VLOOKUP(C31,'iscrizioni ROLLEFESTPINE'!B$7:J$310,7,FALSE)),"",(VLOOKUP(C31,'iscrizioni ROLLEFESTPINE'!B$7:J$310,7,FALSE)))</f>
        <v/>
      </c>
      <c r="H31" s="56" t="str">
        <f>IF(ISNA(VLOOKUP(C31,'iscrizioni ROLLEFESTPINE'!B$7:N$310,11,FALSE)),"",(VLOOKUP(C31,'iscrizioni ROLLEFESTPINE'!B$7:N$310,11,FALSE)))</f>
        <v/>
      </c>
      <c r="I31" s="57">
        <v>54</v>
      </c>
      <c r="J31" s="58">
        <v>34.863999999999997</v>
      </c>
      <c r="K31" s="59"/>
      <c r="L31" s="60">
        <f t="shared" si="0"/>
        <v>34.863999999999997</v>
      </c>
      <c r="M31" s="58">
        <v>999</v>
      </c>
      <c r="N31" s="59"/>
      <c r="O31" s="60">
        <f t="shared" si="1"/>
        <v>999</v>
      </c>
      <c r="P31" s="61">
        <f t="shared" si="2"/>
        <v>34.863999999999997</v>
      </c>
      <c r="Q31" s="62">
        <f t="shared" si="3"/>
        <v>34.863999999999997</v>
      </c>
      <c r="R31" s="63"/>
    </row>
    <row r="32" spans="1:18" ht="30" customHeight="1" x14ac:dyDescent="0.55000000000000004">
      <c r="A32" s="53" t="str">
        <f>IF(ISNA(VLOOKUP(C32,'iscrizioni ROLLEFESTPINE'!B$7:D$310,2,FALSE)),"",(VLOOKUP(C32,'iscrizioni ROLLEFESTPINE'!B$7:D$310,2,FALSE)))</f>
        <v/>
      </c>
      <c r="B32" s="54">
        <v>11</v>
      </c>
      <c r="C32" s="55">
        <v>2336</v>
      </c>
      <c r="D32" s="33" t="str">
        <f>IF(ISNA(VLOOKUP(C32,'iscrizioni ROLLEFESTPINE'!B$7:E$310,4,FALSE)),"",(VLOOKUP(C32,'iscrizioni ROLLEFESTPINE'!B$7:E$310,4,FALSE)))</f>
        <v/>
      </c>
      <c r="E32" s="56" t="str">
        <f>IF(ISNA(VLOOKUP(C32,'iscrizioni ROLLEFESTPINE'!B$7:F$310,5,FALSE)),"",(VLOOKUP(C32,'iscrizioni ROLLEFESTPINE'!B$7:F$310,5,FALSE)))</f>
        <v/>
      </c>
      <c r="F32" s="56" t="str">
        <f>IF(ISNA(VLOOKUP(C32,'iscrizioni ROLLEFESTPINE'!B$7:J$310,8,FALSE)),"",(VLOOKUP(C32,'iscrizioni ROLLEFESTPINE'!B$7:J$310,8,FALSE)))</f>
        <v/>
      </c>
      <c r="G32" s="56" t="str">
        <f>IF(ISNA(VLOOKUP(C32,'iscrizioni ROLLEFESTPINE'!B$7:J$310,7,FALSE)),"",(VLOOKUP(C32,'iscrizioni ROLLEFESTPINE'!B$7:J$310,7,FALSE)))</f>
        <v/>
      </c>
      <c r="H32" s="56" t="str">
        <f>IF(ISNA(VLOOKUP(C32,'iscrizioni ROLLEFESTPINE'!B$7:N$310,11,FALSE)),"",(VLOOKUP(C32,'iscrizioni ROLLEFESTPINE'!B$7:N$310,11,FALSE)))</f>
        <v/>
      </c>
      <c r="I32" s="57">
        <v>57</v>
      </c>
      <c r="J32" s="58">
        <v>44</v>
      </c>
      <c r="K32" s="59"/>
      <c r="L32" s="60">
        <f t="shared" si="0"/>
        <v>44</v>
      </c>
      <c r="M32" s="58">
        <v>999</v>
      </c>
      <c r="N32" s="59"/>
      <c r="O32" s="60">
        <f t="shared" si="1"/>
        <v>999</v>
      </c>
      <c r="P32" s="61">
        <f t="shared" si="2"/>
        <v>44</v>
      </c>
      <c r="Q32" s="62">
        <f t="shared" si="3"/>
        <v>44</v>
      </c>
      <c r="R32" s="63"/>
    </row>
    <row r="33" spans="1:18" ht="30" customHeight="1" x14ac:dyDescent="0.55000000000000004">
      <c r="A33" s="53" t="str">
        <f>IF(ISNA(VLOOKUP(C33,'iscrizioni ROLLEFESTPINE'!B$7:D$310,2,FALSE)),"",(VLOOKUP(C33,'iscrizioni ROLLEFESTPINE'!B$7:D$310,2,FALSE)))</f>
        <v/>
      </c>
      <c r="B33" s="54">
        <v>16</v>
      </c>
      <c r="C33" s="55">
        <v>308</v>
      </c>
      <c r="D33" s="33" t="str">
        <f>IF(ISNA(VLOOKUP(C33,'iscrizioni ROLLEFESTPINE'!B$7:E$310,4,FALSE)),"",(VLOOKUP(C33,'iscrizioni ROLLEFESTPINE'!B$7:E$310,4,FALSE)))</f>
        <v/>
      </c>
      <c r="E33" s="56" t="str">
        <f>IF(ISNA(VLOOKUP(C33,'iscrizioni ROLLEFESTPINE'!B$7:F$310,5,FALSE)),"",(VLOOKUP(C33,'iscrizioni ROLLEFESTPINE'!B$7:F$310,5,FALSE)))</f>
        <v/>
      </c>
      <c r="F33" s="56" t="str">
        <f>IF(ISNA(VLOOKUP(C33,'iscrizioni ROLLEFESTPINE'!B$7:J$310,8,FALSE)),"",(VLOOKUP(C33,'iscrizioni ROLLEFESTPINE'!B$7:J$310,8,FALSE)))</f>
        <v/>
      </c>
      <c r="G33" s="56" t="str">
        <f>IF(ISNA(VLOOKUP(C33,'iscrizioni ROLLEFESTPINE'!B$7:J$310,7,FALSE)),"",(VLOOKUP(C33,'iscrizioni ROLLEFESTPINE'!B$7:J$310,7,FALSE)))</f>
        <v/>
      </c>
      <c r="H33" s="56" t="str">
        <f>IF(ISNA(VLOOKUP(C33,'iscrizioni ROLLEFESTPINE'!B$7:N$310,11,FALSE)),"",(VLOOKUP(C33,'iscrizioni ROLLEFESTPINE'!B$7:N$310,11,FALSE)))</f>
        <v/>
      </c>
      <c r="I33" s="57">
        <v>62</v>
      </c>
      <c r="J33" s="58">
        <v>34.656999999999996</v>
      </c>
      <c r="K33" s="59"/>
      <c r="L33" s="60">
        <f t="shared" si="0"/>
        <v>34.656999999999996</v>
      </c>
      <c r="M33" s="58">
        <v>999</v>
      </c>
      <c r="N33" s="59"/>
      <c r="O33" s="60">
        <f t="shared" si="1"/>
        <v>999</v>
      </c>
      <c r="P33" s="61">
        <f t="shared" si="2"/>
        <v>34.656999999999996</v>
      </c>
      <c r="Q33" s="62">
        <f t="shared" si="3"/>
        <v>34.656999999999996</v>
      </c>
      <c r="R33" s="63"/>
    </row>
    <row r="34" spans="1:18" ht="30" customHeight="1" x14ac:dyDescent="0.55000000000000004">
      <c r="A34" s="53" t="str">
        <f>IF(ISNA(VLOOKUP(C34,'iscrizioni ROLLEFESTPINE'!B$7:D$310,2,FALSE)),"",(VLOOKUP(C34,'iscrizioni ROLLEFESTPINE'!B$7:D$310,2,FALSE)))</f>
        <v/>
      </c>
      <c r="B34" s="54">
        <v>14</v>
      </c>
      <c r="C34" s="55">
        <v>2315</v>
      </c>
      <c r="D34" s="33" t="str">
        <f>IF(ISNA(VLOOKUP(C34,'iscrizioni ROLLEFESTPINE'!B$7:E$310,4,FALSE)),"",(VLOOKUP(C34,'iscrizioni ROLLEFESTPINE'!B$7:E$310,4,FALSE)))</f>
        <v/>
      </c>
      <c r="E34" s="56" t="str">
        <f>IF(ISNA(VLOOKUP(C34,'iscrizioni ROLLEFESTPINE'!B$7:F$310,5,FALSE)),"",(VLOOKUP(C34,'iscrizioni ROLLEFESTPINE'!B$7:F$310,5,FALSE)))</f>
        <v/>
      </c>
      <c r="F34" s="56" t="str">
        <f>IF(ISNA(VLOOKUP(C34,'iscrizioni ROLLEFESTPINE'!B$7:J$310,8,FALSE)),"",(VLOOKUP(C34,'iscrizioni ROLLEFESTPINE'!B$7:J$310,8,FALSE)))</f>
        <v/>
      </c>
      <c r="G34" s="56" t="str">
        <f>IF(ISNA(VLOOKUP(C34,'iscrizioni ROLLEFESTPINE'!B$7:J$310,7,FALSE)),"",(VLOOKUP(C34,'iscrizioni ROLLEFESTPINE'!B$7:J$310,7,FALSE)))</f>
        <v/>
      </c>
      <c r="H34" s="56" t="str">
        <f>IF(ISNA(VLOOKUP(C34,'iscrizioni ROLLEFESTPINE'!B$7:N$310,11,FALSE)),"",(VLOOKUP(C34,'iscrizioni ROLLEFESTPINE'!B$7:N$310,11,FALSE)))</f>
        <v/>
      </c>
      <c r="I34" s="57">
        <v>60</v>
      </c>
      <c r="J34" s="58">
        <v>44.12</v>
      </c>
      <c r="K34" s="59"/>
      <c r="L34" s="60">
        <f t="shared" si="0"/>
        <v>44.12</v>
      </c>
      <c r="M34" s="58">
        <v>999</v>
      </c>
      <c r="N34" s="59"/>
      <c r="O34" s="60">
        <f t="shared" si="1"/>
        <v>999</v>
      </c>
      <c r="P34" s="61">
        <f t="shared" si="2"/>
        <v>44.12</v>
      </c>
      <c r="Q34" s="62">
        <f t="shared" si="3"/>
        <v>44.12</v>
      </c>
      <c r="R34" s="63"/>
    </row>
    <row r="35" spans="1:18" ht="30" customHeight="1" x14ac:dyDescent="0.55000000000000004">
      <c r="A35" s="53" t="str">
        <f>IF(ISNA(VLOOKUP(C35,'iscrizioni ROLLEFESTPINE'!B$7:D$310,2,FALSE)),"",(VLOOKUP(C35,'iscrizioni ROLLEFESTPINE'!B$7:D$310,2,FALSE)))</f>
        <v/>
      </c>
      <c r="B35" s="54">
        <v>13</v>
      </c>
      <c r="C35" s="55">
        <v>2310</v>
      </c>
      <c r="D35" s="33" t="str">
        <f>IF(ISNA(VLOOKUP(C35,'iscrizioni ROLLEFESTPINE'!B$7:E$310,4,FALSE)),"",(VLOOKUP(C35,'iscrizioni ROLLEFESTPINE'!B$7:E$310,4,FALSE)))</f>
        <v/>
      </c>
      <c r="E35" s="56" t="str">
        <f>IF(ISNA(VLOOKUP(C35,'iscrizioni ROLLEFESTPINE'!B$7:F$310,5,FALSE)),"",(VLOOKUP(C35,'iscrizioni ROLLEFESTPINE'!B$7:F$310,5,FALSE)))</f>
        <v/>
      </c>
      <c r="F35" s="56" t="str">
        <f>IF(ISNA(VLOOKUP(C35,'iscrizioni ROLLEFESTPINE'!B$7:J$310,8,FALSE)),"",(VLOOKUP(C35,'iscrizioni ROLLEFESTPINE'!B$7:J$310,8,FALSE)))</f>
        <v/>
      </c>
      <c r="G35" s="56" t="str">
        <f>IF(ISNA(VLOOKUP(C35,'iscrizioni ROLLEFESTPINE'!B$7:J$310,7,FALSE)),"",(VLOOKUP(C35,'iscrizioni ROLLEFESTPINE'!B$7:J$310,7,FALSE)))</f>
        <v/>
      </c>
      <c r="H35" s="56" t="str">
        <f>IF(ISNA(VLOOKUP(C35,'iscrizioni ROLLEFESTPINE'!B$7:N$310,11,FALSE)),"",(VLOOKUP(C35,'iscrizioni ROLLEFESTPINE'!B$7:N$310,11,FALSE)))</f>
        <v/>
      </c>
      <c r="I35" s="57">
        <v>59</v>
      </c>
      <c r="J35" s="58">
        <v>56.78</v>
      </c>
      <c r="K35" s="59"/>
      <c r="L35" s="60">
        <f t="shared" si="0"/>
        <v>56.78</v>
      </c>
      <c r="M35" s="58">
        <v>999</v>
      </c>
      <c r="N35" s="59"/>
      <c r="O35" s="60">
        <f t="shared" si="1"/>
        <v>999</v>
      </c>
      <c r="P35" s="61">
        <f t="shared" si="2"/>
        <v>56.78</v>
      </c>
      <c r="Q35" s="62">
        <f t="shared" si="3"/>
        <v>56.78</v>
      </c>
      <c r="R35" s="63"/>
    </row>
    <row r="36" spans="1:18" ht="30" customHeight="1" x14ac:dyDescent="0.55000000000000004">
      <c r="A36" s="53" t="str">
        <f>IF(ISNA(VLOOKUP(C36,'iscrizioni ROLLEFESTPINE'!B$7:D$310,2,FALSE)),"",(VLOOKUP(C36,'iscrizioni ROLLEFESTPINE'!B$7:D$310,2,FALSE)))</f>
        <v/>
      </c>
      <c r="B36" s="54">
        <v>12</v>
      </c>
      <c r="C36" s="55">
        <v>310</v>
      </c>
      <c r="D36" s="33" t="str">
        <f>IF(ISNA(VLOOKUP(C36,'iscrizioni ROLLEFESTPINE'!B$7:E$310,4,FALSE)),"",(VLOOKUP(C36,'iscrizioni ROLLEFESTPINE'!B$7:E$310,4,FALSE)))</f>
        <v/>
      </c>
      <c r="E36" s="56" t="str">
        <f>IF(ISNA(VLOOKUP(C36,'iscrizioni ROLLEFESTPINE'!B$7:F$310,5,FALSE)),"",(VLOOKUP(C36,'iscrizioni ROLLEFESTPINE'!B$7:F$310,5,FALSE)))</f>
        <v/>
      </c>
      <c r="F36" s="56" t="str">
        <f>IF(ISNA(VLOOKUP(C36,'iscrizioni ROLLEFESTPINE'!B$7:J$310,8,FALSE)),"",(VLOOKUP(C36,'iscrizioni ROLLEFESTPINE'!B$7:J$310,8,FALSE)))</f>
        <v/>
      </c>
      <c r="G36" s="56" t="str">
        <f>IF(ISNA(VLOOKUP(C36,'iscrizioni ROLLEFESTPINE'!B$7:J$310,7,FALSE)),"",(VLOOKUP(C36,'iscrizioni ROLLEFESTPINE'!B$7:J$310,7,FALSE)))</f>
        <v/>
      </c>
      <c r="H36" s="56" t="str">
        <f>IF(ISNA(VLOOKUP(C36,'iscrizioni ROLLEFESTPINE'!B$7:N$310,11,FALSE)),"",(VLOOKUP(C36,'iscrizioni ROLLEFESTPINE'!B$7:N$310,11,FALSE)))</f>
        <v/>
      </c>
      <c r="I36" s="57">
        <v>58</v>
      </c>
      <c r="J36" s="58">
        <v>65.44</v>
      </c>
      <c r="K36" s="59"/>
      <c r="L36" s="60">
        <f t="shared" si="0"/>
        <v>65.44</v>
      </c>
      <c r="M36" s="58">
        <v>999</v>
      </c>
      <c r="N36" s="59"/>
      <c r="O36" s="60">
        <f t="shared" si="1"/>
        <v>999</v>
      </c>
      <c r="P36" s="61">
        <f t="shared" si="2"/>
        <v>65.44</v>
      </c>
      <c r="Q36" s="62">
        <f t="shared" si="3"/>
        <v>65.44</v>
      </c>
      <c r="R36" s="63"/>
    </row>
    <row r="37" spans="1:18" ht="30" customHeight="1" x14ac:dyDescent="0.55000000000000004">
      <c r="A37" s="53" t="str">
        <f>IF(ISNA(VLOOKUP(C37,'iscrizioni ROLLEFESTPINE'!B$7:D$310,2,FALSE)),"",(VLOOKUP(C37,'iscrizioni ROLLEFESTPINE'!B$7:D$310,2,FALSE)))</f>
        <v/>
      </c>
      <c r="B37" s="54">
        <v>15</v>
      </c>
      <c r="C37" s="55">
        <v>309</v>
      </c>
      <c r="D37" s="33" t="str">
        <f>IF(ISNA(VLOOKUP(C37,'iscrizioni ROLLEFESTPINE'!B$7:E$310,4,FALSE)),"",(VLOOKUP(C37,'iscrizioni ROLLEFESTPINE'!B$7:E$310,4,FALSE)))</f>
        <v/>
      </c>
      <c r="E37" s="56" t="str">
        <f>IF(ISNA(VLOOKUP(C37,'iscrizioni ROLLEFESTPINE'!B$7:F$310,5,FALSE)),"",(VLOOKUP(C37,'iscrizioni ROLLEFESTPINE'!B$7:F$310,5,FALSE)))</f>
        <v/>
      </c>
      <c r="F37" s="56" t="str">
        <f>IF(ISNA(VLOOKUP(C37,'iscrizioni ROLLEFESTPINE'!B$7:J$310,8,FALSE)),"",(VLOOKUP(C37,'iscrizioni ROLLEFESTPINE'!B$7:J$310,8,FALSE)))</f>
        <v/>
      </c>
      <c r="G37" s="56" t="str">
        <f>IF(ISNA(VLOOKUP(C37,'iscrizioni ROLLEFESTPINE'!B$7:J$310,7,FALSE)),"",(VLOOKUP(C37,'iscrizioni ROLLEFESTPINE'!B$7:J$310,7,FALSE)))</f>
        <v/>
      </c>
      <c r="H37" s="56" t="str">
        <f>IF(ISNA(VLOOKUP(C37,'iscrizioni ROLLEFESTPINE'!B$7:N$310,11,FALSE)),"",(VLOOKUP(C37,'iscrizioni ROLLEFESTPINE'!B$7:N$310,11,FALSE)))</f>
        <v/>
      </c>
      <c r="I37" s="57">
        <v>61</v>
      </c>
      <c r="J37" s="58">
        <v>334.45</v>
      </c>
      <c r="K37" s="59"/>
      <c r="L37" s="60">
        <f t="shared" si="0"/>
        <v>334.45</v>
      </c>
      <c r="M37" s="58">
        <v>999</v>
      </c>
      <c r="N37" s="59"/>
      <c r="O37" s="60">
        <f t="shared" si="1"/>
        <v>999</v>
      </c>
      <c r="P37" s="61">
        <f t="shared" si="2"/>
        <v>334.45</v>
      </c>
      <c r="Q37" s="62">
        <f t="shared" si="3"/>
        <v>334.45</v>
      </c>
      <c r="R37" s="63"/>
    </row>
    <row r="38" spans="1:18" ht="30" customHeight="1" x14ac:dyDescent="0.55000000000000004">
      <c r="A38" s="53" t="str">
        <f>IF(ISNA(VLOOKUP(C38,'iscrizioni ROLLEFESTPINE'!B$7:D$310,2,FALSE)),"",(VLOOKUP(C38,'iscrizioni ROLLEFESTPINE'!B$7:D$310,2,FALSE)))</f>
        <v/>
      </c>
      <c r="B38" s="54">
        <v>17</v>
      </c>
      <c r="C38" s="55">
        <v>302</v>
      </c>
      <c r="D38" s="33" t="str">
        <f>IF(ISNA(VLOOKUP(C38,'iscrizioni ROLLEFESTPINE'!B$7:E$310,4,FALSE)),"",(VLOOKUP(C38,'iscrizioni ROLLEFESTPINE'!B$7:E$310,4,FALSE)))</f>
        <v/>
      </c>
      <c r="E38" s="56" t="str">
        <f>IF(ISNA(VLOOKUP(C38,'iscrizioni ROLLEFESTPINE'!B$7:F$310,5,FALSE)),"",(VLOOKUP(C38,'iscrizioni ROLLEFESTPINE'!B$7:F$310,5,FALSE)))</f>
        <v/>
      </c>
      <c r="F38" s="56" t="str">
        <f>IF(ISNA(VLOOKUP(C38,'iscrizioni ROLLEFESTPINE'!B$7:J$310,8,FALSE)),"",(VLOOKUP(C38,'iscrizioni ROLLEFESTPINE'!B$7:J$310,8,FALSE)))</f>
        <v/>
      </c>
      <c r="G38" s="56" t="str">
        <f>IF(ISNA(VLOOKUP(C38,'iscrizioni ROLLEFESTPINE'!B$7:J$310,7,FALSE)),"",(VLOOKUP(C38,'iscrizioni ROLLEFESTPINE'!B$7:J$310,7,FALSE)))</f>
        <v/>
      </c>
      <c r="H38" s="56" t="str">
        <f>IF(ISNA(VLOOKUP(C38,'iscrizioni ROLLEFESTPINE'!B$7:N$310,11,FALSE)),"",(VLOOKUP(C38,'iscrizioni ROLLEFESTPINE'!B$7:N$310,11,FALSE)))</f>
        <v/>
      </c>
      <c r="I38" s="57">
        <v>63</v>
      </c>
      <c r="J38" s="58">
        <v>35.445</v>
      </c>
      <c r="K38" s="59"/>
      <c r="L38" s="60">
        <f t="shared" si="0"/>
        <v>35.445</v>
      </c>
      <c r="M38" s="58">
        <v>999</v>
      </c>
      <c r="N38" s="59"/>
      <c r="O38" s="60">
        <f t="shared" si="1"/>
        <v>999</v>
      </c>
      <c r="P38" s="61">
        <f t="shared" si="2"/>
        <v>35.445</v>
      </c>
      <c r="Q38" s="62">
        <f t="shared" si="3"/>
        <v>35.445</v>
      </c>
      <c r="R38" s="63"/>
    </row>
    <row r="39" spans="1:18" ht="30" customHeight="1" x14ac:dyDescent="0.55000000000000004">
      <c r="A39" s="53" t="str">
        <f>IF(ISNA(VLOOKUP(C39,'iscrizioni ROLLEFESTPINE'!B$7:D$310,2,FALSE)),"",(VLOOKUP(C39,'iscrizioni ROLLEFESTPINE'!B$7:D$310,2,FALSE)))</f>
        <v/>
      </c>
      <c r="B39" s="54">
        <v>23</v>
      </c>
      <c r="C39" s="55">
        <v>203</v>
      </c>
      <c r="D39" s="33" t="str">
        <f>IF(ISNA(VLOOKUP(C39,'iscrizioni ROLLEFESTPINE'!B$7:E$310,4,FALSE)),"",(VLOOKUP(C39,'iscrizioni ROLLEFESTPINE'!B$7:E$310,4,FALSE)))</f>
        <v/>
      </c>
      <c r="E39" s="56" t="str">
        <f>IF(ISNA(VLOOKUP(C39,'iscrizioni ROLLEFESTPINE'!B$7:F$310,5,FALSE)),"",(VLOOKUP(C39,'iscrizioni ROLLEFESTPINE'!B$7:F$310,5,FALSE)))</f>
        <v/>
      </c>
      <c r="F39" s="56" t="str">
        <f>IF(ISNA(VLOOKUP(C39,'iscrizioni ROLLEFESTPINE'!B$7:J$310,8,FALSE)),"",(VLOOKUP(C39,'iscrizioni ROLLEFESTPINE'!B$7:J$310,8,FALSE)))</f>
        <v/>
      </c>
      <c r="G39" s="56" t="str">
        <f>IF(ISNA(VLOOKUP(C39,'iscrizioni ROLLEFESTPINE'!B$7:J$310,7,FALSE)),"",(VLOOKUP(C39,'iscrizioni ROLLEFESTPINE'!B$7:J$310,7,FALSE)))</f>
        <v/>
      </c>
      <c r="H39" s="56" t="str">
        <f>IF(ISNA(VLOOKUP(C39,'iscrizioni ROLLEFESTPINE'!B$7:N$310,11,FALSE)),"",(VLOOKUP(C39,'iscrizioni ROLLEFESTPINE'!B$7:N$310,11,FALSE)))</f>
        <v/>
      </c>
      <c r="I39" s="57">
        <v>69</v>
      </c>
      <c r="J39" s="58">
        <v>27</v>
      </c>
      <c r="K39" s="59"/>
      <c r="L39" s="60">
        <f t="shared" si="0"/>
        <v>27</v>
      </c>
      <c r="M39" s="58">
        <v>999</v>
      </c>
      <c r="N39" s="59"/>
      <c r="O39" s="60">
        <f t="shared" si="1"/>
        <v>999</v>
      </c>
      <c r="P39" s="61">
        <f t="shared" si="2"/>
        <v>27</v>
      </c>
      <c r="Q39" s="62">
        <f t="shared" si="3"/>
        <v>27</v>
      </c>
      <c r="R39" s="63"/>
    </row>
    <row r="40" spans="1:18" ht="30" customHeight="1" x14ac:dyDescent="0.55000000000000004">
      <c r="A40" s="53" t="str">
        <f>IF(ISNA(VLOOKUP(C40,'iscrizioni ROLLEFESTPINE'!B$7:D$310,2,FALSE)),"",(VLOOKUP(C40,'iscrizioni ROLLEFESTPINE'!B$7:D$310,2,FALSE)))</f>
        <v/>
      </c>
      <c r="B40" s="54">
        <v>19</v>
      </c>
      <c r="C40" s="66">
        <v>159</v>
      </c>
      <c r="D40" s="33" t="str">
        <f>IF(ISNA(VLOOKUP(C40,'iscrizioni ROLLEFESTPINE'!B$7:E$310,4,FALSE)),"",(VLOOKUP(C40,'iscrizioni ROLLEFESTPINE'!B$7:E$310,4,FALSE)))</f>
        <v/>
      </c>
      <c r="E40" s="56" t="str">
        <f>IF(ISNA(VLOOKUP(C40,'iscrizioni ROLLEFESTPINE'!B$7:F$310,5,FALSE)),"",(VLOOKUP(C40,'iscrizioni ROLLEFESTPINE'!B$7:F$310,5,FALSE)))</f>
        <v/>
      </c>
      <c r="F40" s="56" t="str">
        <f>IF(ISNA(VLOOKUP(C40,'iscrizioni ROLLEFESTPINE'!B$7:J$310,8,FALSE)),"",(VLOOKUP(C40,'iscrizioni ROLLEFESTPINE'!B$7:J$310,8,FALSE)))</f>
        <v/>
      </c>
      <c r="G40" s="56" t="str">
        <f>IF(ISNA(VLOOKUP(C40,'iscrizioni ROLLEFESTPINE'!B$7:J$310,7,FALSE)),"",(VLOOKUP(C40,'iscrizioni ROLLEFESTPINE'!B$7:J$310,7,FALSE)))</f>
        <v/>
      </c>
      <c r="H40" s="56" t="str">
        <f>IF(ISNA(VLOOKUP(C40,'iscrizioni ROLLEFESTPINE'!B$7:N$310,11,FALSE)),"",(VLOOKUP(C40,'iscrizioni ROLLEFESTPINE'!B$7:N$310,11,FALSE)))</f>
        <v/>
      </c>
      <c r="I40" s="57">
        <v>65</v>
      </c>
      <c r="J40" s="58">
        <v>46.676000000000002</v>
      </c>
      <c r="K40" s="59"/>
      <c r="L40" s="60">
        <f t="shared" si="0"/>
        <v>46.676000000000002</v>
      </c>
      <c r="M40" s="58">
        <v>999</v>
      </c>
      <c r="N40" s="59"/>
      <c r="O40" s="60">
        <f t="shared" si="1"/>
        <v>999</v>
      </c>
      <c r="P40" s="61">
        <f t="shared" si="2"/>
        <v>46.676000000000002</v>
      </c>
      <c r="Q40" s="62">
        <f t="shared" si="3"/>
        <v>46.676000000000002</v>
      </c>
      <c r="R40" s="63"/>
    </row>
    <row r="41" spans="1:18" ht="30" customHeight="1" x14ac:dyDescent="0.55000000000000004">
      <c r="A41" s="53" t="str">
        <f>IF(ISNA(VLOOKUP(C41,'iscrizioni ROLLEFESTPINE'!B$7:D$310,2,FALSE)),"",(VLOOKUP(C41,'iscrizioni ROLLEFESTPINE'!B$7:D$310,2,FALSE)))</f>
        <v/>
      </c>
      <c r="B41" s="54">
        <v>22</v>
      </c>
      <c r="C41" s="55">
        <v>436</v>
      </c>
      <c r="D41" s="33" t="str">
        <f>IF(ISNA(VLOOKUP(C41,'iscrizioni ROLLEFESTPINE'!B$7:E$310,4,FALSE)),"",(VLOOKUP(C41,'iscrizioni ROLLEFESTPINE'!B$7:E$310,4,FALSE)))</f>
        <v/>
      </c>
      <c r="E41" s="56" t="str">
        <f>IF(ISNA(VLOOKUP(C41,'iscrizioni ROLLEFESTPINE'!B$7:F$310,5,FALSE)),"",(VLOOKUP(C41,'iscrizioni ROLLEFESTPINE'!B$7:F$310,5,FALSE)))</f>
        <v/>
      </c>
      <c r="F41" s="56" t="str">
        <f>IF(ISNA(VLOOKUP(C41,'iscrizioni ROLLEFESTPINE'!B$7:J$310,8,FALSE)),"",(VLOOKUP(C41,'iscrizioni ROLLEFESTPINE'!B$7:J$310,8,FALSE)))</f>
        <v/>
      </c>
      <c r="G41" s="56" t="str">
        <f>IF(ISNA(VLOOKUP(C41,'iscrizioni ROLLEFESTPINE'!B$7:J$310,7,FALSE)),"",(VLOOKUP(C41,'iscrizioni ROLLEFESTPINE'!B$7:J$310,7,FALSE)))</f>
        <v/>
      </c>
      <c r="H41" s="56" t="str">
        <f>IF(ISNA(VLOOKUP(C41,'iscrizioni ROLLEFESTPINE'!B$7:N$310,11,FALSE)),"",(VLOOKUP(C41,'iscrizioni ROLLEFESTPINE'!B$7:N$310,11,FALSE)))</f>
        <v/>
      </c>
      <c r="I41" s="57">
        <v>68</v>
      </c>
      <c r="J41" s="58">
        <v>53</v>
      </c>
      <c r="K41" s="59"/>
      <c r="L41" s="60">
        <f t="shared" si="0"/>
        <v>53</v>
      </c>
      <c r="M41" s="58">
        <v>999</v>
      </c>
      <c r="N41" s="59"/>
      <c r="O41" s="60">
        <f t="shared" si="1"/>
        <v>999</v>
      </c>
      <c r="P41" s="61">
        <f t="shared" si="2"/>
        <v>53</v>
      </c>
      <c r="Q41" s="62">
        <f t="shared" si="3"/>
        <v>53</v>
      </c>
      <c r="R41" s="63"/>
    </row>
    <row r="42" spans="1:18" ht="30" customHeight="1" x14ac:dyDescent="0.55000000000000004">
      <c r="A42" s="53" t="str">
        <f>IF(ISNA(VLOOKUP(C42,'iscrizioni ROLLEFESTPINE'!B$7:D$310,2,FALSE)),"",(VLOOKUP(C42,'iscrizioni ROLLEFESTPINE'!B$7:D$310,2,FALSE)))</f>
        <v/>
      </c>
      <c r="B42" s="54">
        <v>20</v>
      </c>
      <c r="C42" s="55">
        <v>2309</v>
      </c>
      <c r="D42" s="33" t="str">
        <f>IF(ISNA(VLOOKUP(C42,'iscrizioni ROLLEFESTPINE'!B$7:E$310,4,FALSE)),"",(VLOOKUP(C42,'iscrizioni ROLLEFESTPINE'!B$7:E$310,4,FALSE)))</f>
        <v/>
      </c>
      <c r="E42" s="56" t="str">
        <f>IF(ISNA(VLOOKUP(C42,'iscrizioni ROLLEFESTPINE'!B$7:F$310,5,FALSE)),"",(VLOOKUP(C42,'iscrizioni ROLLEFESTPINE'!B$7:F$310,5,FALSE)))</f>
        <v/>
      </c>
      <c r="F42" s="56" t="str">
        <f>IF(ISNA(VLOOKUP(C42,'iscrizioni ROLLEFESTPINE'!B$7:J$310,8,FALSE)),"",(VLOOKUP(C42,'iscrizioni ROLLEFESTPINE'!B$7:J$310,8,FALSE)))</f>
        <v/>
      </c>
      <c r="G42" s="56" t="str">
        <f>IF(ISNA(VLOOKUP(C42,'iscrizioni ROLLEFESTPINE'!B$7:J$310,7,FALSE)),"",(VLOOKUP(C42,'iscrizioni ROLLEFESTPINE'!B$7:J$310,7,FALSE)))</f>
        <v/>
      </c>
      <c r="H42" s="56" t="str">
        <f>IF(ISNA(VLOOKUP(C42,'iscrizioni ROLLEFESTPINE'!B$7:N$310,11,FALSE)),"",(VLOOKUP(C42,'iscrizioni ROLLEFESTPINE'!B$7:N$310,11,FALSE)))</f>
        <v/>
      </c>
      <c r="I42" s="57">
        <v>66</v>
      </c>
      <c r="J42" s="58">
        <v>55.676000000000002</v>
      </c>
      <c r="K42" s="59"/>
      <c r="L42" s="60">
        <f t="shared" si="0"/>
        <v>55.676000000000002</v>
      </c>
      <c r="M42" s="58">
        <v>999</v>
      </c>
      <c r="N42" s="59"/>
      <c r="O42" s="60">
        <f t="shared" si="1"/>
        <v>999</v>
      </c>
      <c r="P42" s="61">
        <f t="shared" si="2"/>
        <v>55.676000000000002</v>
      </c>
      <c r="Q42" s="62">
        <f t="shared" si="3"/>
        <v>55.676000000000002</v>
      </c>
      <c r="R42" s="63"/>
    </row>
    <row r="43" spans="1:18" ht="30" customHeight="1" x14ac:dyDescent="0.55000000000000004">
      <c r="A43" s="53" t="str">
        <f>IF(ISNA(VLOOKUP(C43,'iscrizioni ROLLEFESTPINE'!B$7:D$310,2,FALSE)),"",(VLOOKUP(C43,'iscrizioni ROLLEFESTPINE'!B$7:D$310,2,FALSE)))</f>
        <v/>
      </c>
      <c r="B43" s="54">
        <v>21</v>
      </c>
      <c r="C43" s="55">
        <v>298</v>
      </c>
      <c r="D43" s="33" t="str">
        <f>IF(ISNA(VLOOKUP(C43,'iscrizioni ROLLEFESTPINE'!B$7:E$310,4,FALSE)),"",(VLOOKUP(C43,'iscrizioni ROLLEFESTPINE'!B$7:E$310,4,FALSE)))</f>
        <v/>
      </c>
      <c r="E43" s="56" t="str">
        <f>IF(ISNA(VLOOKUP(C43,'iscrizioni ROLLEFESTPINE'!B$7:F$310,5,FALSE)),"",(VLOOKUP(C43,'iscrizioni ROLLEFESTPINE'!B$7:F$310,5,FALSE)))</f>
        <v/>
      </c>
      <c r="F43" s="56" t="str">
        <f>IF(ISNA(VLOOKUP(C43,'iscrizioni ROLLEFESTPINE'!B$7:J$310,8,FALSE)),"",(VLOOKUP(C43,'iscrizioni ROLLEFESTPINE'!B$7:J$310,8,FALSE)))</f>
        <v/>
      </c>
      <c r="G43" s="56" t="str">
        <f>IF(ISNA(VLOOKUP(C43,'iscrizioni ROLLEFESTPINE'!B$7:J$310,7,FALSE)),"",(VLOOKUP(C43,'iscrizioni ROLLEFESTPINE'!B$7:J$310,7,FALSE)))</f>
        <v/>
      </c>
      <c r="H43" s="56" t="str">
        <f>IF(ISNA(VLOOKUP(C43,'iscrizioni ROLLEFESTPINE'!B$7:N$310,11,FALSE)),"",(VLOOKUP(C43,'iscrizioni ROLLEFESTPINE'!B$7:N$310,11,FALSE)))</f>
        <v/>
      </c>
      <c r="I43" s="57">
        <v>67</v>
      </c>
      <c r="J43" s="58">
        <v>76</v>
      </c>
      <c r="K43" s="59"/>
      <c r="L43" s="60">
        <f t="shared" si="0"/>
        <v>76</v>
      </c>
      <c r="M43" s="58">
        <v>999</v>
      </c>
      <c r="N43" s="59"/>
      <c r="O43" s="60">
        <f t="shared" si="1"/>
        <v>999</v>
      </c>
      <c r="P43" s="61">
        <f t="shared" si="2"/>
        <v>76</v>
      </c>
      <c r="Q43" s="62">
        <f t="shared" si="3"/>
        <v>76</v>
      </c>
      <c r="R43" s="63"/>
    </row>
    <row r="44" spans="1:18" ht="30" customHeight="1" x14ac:dyDescent="0.55000000000000004">
      <c r="A44" s="53" t="str">
        <f>IF(ISNA(VLOOKUP(C44,'iscrizioni ROLLEFESTPINE'!B$7:D$310,2,FALSE)),"",(VLOOKUP(C44,'iscrizioni ROLLEFESTPINE'!B$7:D$310,2,FALSE)))</f>
        <v/>
      </c>
      <c r="B44" s="54">
        <v>18</v>
      </c>
      <c r="C44" s="55">
        <v>2300</v>
      </c>
      <c r="D44" s="33" t="str">
        <f>IF(ISNA(VLOOKUP(C44,'iscrizioni ROLLEFESTPINE'!B$7:E$310,4,FALSE)),"",(VLOOKUP(C44,'iscrizioni ROLLEFESTPINE'!B$7:E$310,4,FALSE)))</f>
        <v/>
      </c>
      <c r="E44" s="56" t="str">
        <f>IF(ISNA(VLOOKUP(C44,'iscrizioni ROLLEFESTPINE'!B$7:F$310,5,FALSE)),"",(VLOOKUP(C44,'iscrizioni ROLLEFESTPINE'!B$7:F$310,5,FALSE)))</f>
        <v/>
      </c>
      <c r="F44" s="56" t="str">
        <f>IF(ISNA(VLOOKUP(C44,'iscrizioni ROLLEFESTPINE'!B$7:J$310,8,FALSE)),"",(VLOOKUP(C44,'iscrizioni ROLLEFESTPINE'!B$7:J$310,8,FALSE)))</f>
        <v/>
      </c>
      <c r="G44" s="56" t="str">
        <f>IF(ISNA(VLOOKUP(C44,'iscrizioni ROLLEFESTPINE'!B$7:J$310,7,FALSE)),"",(VLOOKUP(C44,'iscrizioni ROLLEFESTPINE'!B$7:J$310,7,FALSE)))</f>
        <v/>
      </c>
      <c r="H44" s="56" t="str">
        <f>IF(ISNA(VLOOKUP(C44,'iscrizioni ROLLEFESTPINE'!B$7:N$310,11,FALSE)),"",(VLOOKUP(C44,'iscrizioni ROLLEFESTPINE'!B$7:N$310,11,FALSE)))</f>
        <v/>
      </c>
      <c r="I44" s="57">
        <v>64</v>
      </c>
      <c r="J44" s="58">
        <v>333.56</v>
      </c>
      <c r="K44" s="59"/>
      <c r="L44" s="60">
        <f t="shared" si="0"/>
        <v>333.56</v>
      </c>
      <c r="M44" s="58">
        <v>999</v>
      </c>
      <c r="N44" s="59"/>
      <c r="O44" s="60">
        <f t="shared" si="1"/>
        <v>999</v>
      </c>
      <c r="P44" s="61">
        <f t="shared" si="2"/>
        <v>333.56</v>
      </c>
      <c r="Q44" s="62">
        <f t="shared" si="3"/>
        <v>333.56</v>
      </c>
      <c r="R44" s="63"/>
    </row>
    <row r="45" spans="1:18" ht="30" customHeight="1" x14ac:dyDescent="0.55000000000000004">
      <c r="A45" s="53" t="str">
        <f>IF(ISNA(VLOOKUP(C45,'iscrizioni ROLLEFESTPINE'!B$7:D$310,2,FALSE)),"",(VLOOKUP(C45,'iscrizioni ROLLEFESTPINE'!B$7:D$310,2,FALSE)))</f>
        <v/>
      </c>
      <c r="B45" s="54">
        <v>27</v>
      </c>
      <c r="C45" s="55">
        <v>172</v>
      </c>
      <c r="D45" s="33" t="str">
        <f>IF(ISNA(VLOOKUP(C45,'iscrizioni ROLLEFESTPINE'!B$7:E$310,4,FALSE)),"",(VLOOKUP(C45,'iscrizioni ROLLEFESTPINE'!B$7:E$310,4,FALSE)))</f>
        <v/>
      </c>
      <c r="E45" s="56" t="str">
        <f>IF(ISNA(VLOOKUP(C45,'iscrizioni ROLLEFESTPINE'!B$7:F$310,5,FALSE)),"",(VLOOKUP(C45,'iscrizioni ROLLEFESTPINE'!B$7:F$310,5,FALSE)))</f>
        <v/>
      </c>
      <c r="F45" s="56" t="str">
        <f>IF(ISNA(VLOOKUP(C45,'iscrizioni ROLLEFESTPINE'!B$7:J$310,8,FALSE)),"",(VLOOKUP(C45,'iscrizioni ROLLEFESTPINE'!B$7:J$310,8,FALSE)))</f>
        <v/>
      </c>
      <c r="G45" s="56" t="str">
        <f>IF(ISNA(VLOOKUP(C45,'iscrizioni ROLLEFESTPINE'!B$7:J$310,7,FALSE)),"",(VLOOKUP(C45,'iscrizioni ROLLEFESTPINE'!B$7:J$310,7,FALSE)))</f>
        <v/>
      </c>
      <c r="H45" s="56" t="str">
        <f>IF(ISNA(VLOOKUP(C45,'iscrizioni ROLLEFESTPINE'!B$7:N$310,11,FALSE)),"",(VLOOKUP(C45,'iscrizioni ROLLEFESTPINE'!B$7:N$310,11,FALSE)))</f>
        <v/>
      </c>
      <c r="I45" s="57">
        <v>73</v>
      </c>
      <c r="J45" s="58">
        <v>14</v>
      </c>
      <c r="K45" s="59"/>
      <c r="L45" s="60">
        <f t="shared" si="0"/>
        <v>14</v>
      </c>
      <c r="M45" s="58">
        <v>999</v>
      </c>
      <c r="N45" s="59"/>
      <c r="O45" s="60">
        <f t="shared" si="1"/>
        <v>999</v>
      </c>
      <c r="P45" s="61">
        <f t="shared" si="2"/>
        <v>14</v>
      </c>
      <c r="Q45" s="62">
        <f t="shared" si="3"/>
        <v>14</v>
      </c>
      <c r="R45" s="63"/>
    </row>
    <row r="46" spans="1:18" ht="30" customHeight="1" x14ac:dyDescent="0.55000000000000004">
      <c r="A46" s="53" t="str">
        <f>IF(ISNA(VLOOKUP(C46,'iscrizioni ROLLEFESTPINE'!B$7:D$310,2,FALSE)),"",(VLOOKUP(C46,'iscrizioni ROLLEFESTPINE'!B$7:D$310,2,FALSE)))</f>
        <v/>
      </c>
      <c r="B46" s="54">
        <v>28</v>
      </c>
      <c r="C46" s="55">
        <v>418</v>
      </c>
      <c r="D46" s="33" t="str">
        <f>IF(ISNA(VLOOKUP(C46,'iscrizioni ROLLEFESTPINE'!B$7:E$310,4,FALSE)),"",(VLOOKUP(C46,'iscrizioni ROLLEFESTPINE'!B$7:E$310,4,FALSE)))</f>
        <v/>
      </c>
      <c r="E46" s="56" t="str">
        <f>IF(ISNA(VLOOKUP(C46,'iscrizioni ROLLEFESTPINE'!B$7:F$310,5,FALSE)),"",(VLOOKUP(C46,'iscrizioni ROLLEFESTPINE'!B$7:F$310,5,FALSE)))</f>
        <v/>
      </c>
      <c r="F46" s="56" t="str">
        <f>IF(ISNA(VLOOKUP(C46,'iscrizioni ROLLEFESTPINE'!B$7:J$310,8,FALSE)),"",(VLOOKUP(C46,'iscrizioni ROLLEFESTPINE'!B$7:J$310,8,FALSE)))</f>
        <v/>
      </c>
      <c r="G46" s="56" t="str">
        <f>IF(ISNA(VLOOKUP(C46,'iscrizioni ROLLEFESTPINE'!B$7:J$310,7,FALSE)),"",(VLOOKUP(C46,'iscrizioni ROLLEFESTPINE'!B$7:J$310,7,FALSE)))</f>
        <v/>
      </c>
      <c r="H46" s="56" t="str">
        <f>IF(ISNA(VLOOKUP(C46,'iscrizioni ROLLEFESTPINE'!B$7:N$310,11,FALSE)),"",(VLOOKUP(C46,'iscrizioni ROLLEFESTPINE'!B$7:N$310,11,FALSE)))</f>
        <v/>
      </c>
      <c r="I46" s="57">
        <v>74</v>
      </c>
      <c r="J46" s="58">
        <v>26</v>
      </c>
      <c r="K46" s="59"/>
      <c r="L46" s="60">
        <f t="shared" si="0"/>
        <v>26</v>
      </c>
      <c r="M46" s="58">
        <v>999</v>
      </c>
      <c r="N46" s="59"/>
      <c r="O46" s="60">
        <f t="shared" si="1"/>
        <v>999</v>
      </c>
      <c r="P46" s="61">
        <f t="shared" si="2"/>
        <v>26</v>
      </c>
      <c r="Q46" s="62">
        <f t="shared" si="3"/>
        <v>26</v>
      </c>
      <c r="R46" s="63"/>
    </row>
    <row r="47" spans="1:18" ht="30" customHeight="1" x14ac:dyDescent="0.55000000000000004">
      <c r="A47" s="53" t="str">
        <f>IF(ISNA(VLOOKUP(C47,'iscrizioni ROLLEFESTPINE'!B$7:D$310,2,FALSE)),"",(VLOOKUP(C47,'iscrizioni ROLLEFESTPINE'!B$7:D$310,2,FALSE)))</f>
        <v/>
      </c>
      <c r="B47" s="54">
        <v>26</v>
      </c>
      <c r="C47" s="55">
        <v>303</v>
      </c>
      <c r="D47" s="33" t="str">
        <f>IF(ISNA(VLOOKUP(C47,'iscrizioni ROLLEFESTPINE'!B$7:E$310,4,FALSE)),"",(VLOOKUP(C47,'iscrizioni ROLLEFESTPINE'!B$7:E$310,4,FALSE)))</f>
        <v/>
      </c>
      <c r="E47" s="56" t="str">
        <f>IF(ISNA(VLOOKUP(C47,'iscrizioni ROLLEFESTPINE'!B$7:F$310,5,FALSE)),"",(VLOOKUP(C47,'iscrizioni ROLLEFESTPINE'!B$7:F$310,5,FALSE)))</f>
        <v/>
      </c>
      <c r="F47" s="56" t="str">
        <f>IF(ISNA(VLOOKUP(C47,'iscrizioni ROLLEFESTPINE'!B$7:J$310,8,FALSE)),"",(VLOOKUP(C47,'iscrizioni ROLLEFESTPINE'!B$7:J$310,8,FALSE)))</f>
        <v/>
      </c>
      <c r="G47" s="56" t="str">
        <f>IF(ISNA(VLOOKUP(C47,'iscrizioni ROLLEFESTPINE'!B$7:J$310,7,FALSE)),"",(VLOOKUP(C47,'iscrizioni ROLLEFESTPINE'!B$7:J$310,7,FALSE)))</f>
        <v/>
      </c>
      <c r="H47" s="56" t="str">
        <f>IF(ISNA(VLOOKUP(C47,'iscrizioni ROLLEFESTPINE'!B$7:N$310,11,FALSE)),"",(VLOOKUP(C47,'iscrizioni ROLLEFESTPINE'!B$7:N$310,11,FALSE)))</f>
        <v/>
      </c>
      <c r="I47" s="57">
        <v>72</v>
      </c>
      <c r="J47" s="58">
        <v>32</v>
      </c>
      <c r="K47" s="59"/>
      <c r="L47" s="60">
        <f t="shared" si="0"/>
        <v>32</v>
      </c>
      <c r="M47" s="58">
        <v>999</v>
      </c>
      <c r="N47" s="59"/>
      <c r="O47" s="60">
        <f t="shared" si="1"/>
        <v>999</v>
      </c>
      <c r="P47" s="61">
        <f t="shared" si="2"/>
        <v>32</v>
      </c>
      <c r="Q47" s="62">
        <f t="shared" si="3"/>
        <v>32</v>
      </c>
      <c r="R47" s="63"/>
    </row>
    <row r="48" spans="1:18" ht="30" customHeight="1" x14ac:dyDescent="0.55000000000000004">
      <c r="A48" s="53" t="str">
        <f>IF(ISNA(VLOOKUP(C48,'iscrizioni ROLLEFESTPINE'!B$7:D$310,2,FALSE)),"",(VLOOKUP(C48,'iscrizioni ROLLEFESTPINE'!B$7:D$310,2,FALSE)))</f>
        <v/>
      </c>
      <c r="B48" s="54">
        <v>24</v>
      </c>
      <c r="C48" s="55">
        <v>435</v>
      </c>
      <c r="D48" s="33" t="str">
        <f>IF(ISNA(VLOOKUP(C48,'iscrizioni ROLLEFESTPINE'!B$7:E$310,4,FALSE)),"",(VLOOKUP(C48,'iscrizioni ROLLEFESTPINE'!B$7:E$310,4,FALSE)))</f>
        <v/>
      </c>
      <c r="E48" s="56" t="str">
        <f>IF(ISNA(VLOOKUP(C48,'iscrizioni ROLLEFESTPINE'!B$7:F$310,5,FALSE)),"",(VLOOKUP(C48,'iscrizioni ROLLEFESTPINE'!B$7:F$310,5,FALSE)))</f>
        <v/>
      </c>
      <c r="F48" s="56" t="str">
        <f>IF(ISNA(VLOOKUP(C48,'iscrizioni ROLLEFESTPINE'!B$7:J$310,8,FALSE)),"",(VLOOKUP(C48,'iscrizioni ROLLEFESTPINE'!B$7:J$310,8,FALSE)))</f>
        <v/>
      </c>
      <c r="G48" s="56" t="str">
        <f>IF(ISNA(VLOOKUP(C48,'iscrizioni ROLLEFESTPINE'!B$7:J$310,7,FALSE)),"",(VLOOKUP(C48,'iscrizioni ROLLEFESTPINE'!B$7:J$310,7,FALSE)))</f>
        <v/>
      </c>
      <c r="H48" s="56" t="str">
        <f>IF(ISNA(VLOOKUP(C48,'iscrizioni ROLLEFESTPINE'!B$7:N$310,11,FALSE)),"",(VLOOKUP(C48,'iscrizioni ROLLEFESTPINE'!B$7:N$310,11,FALSE)))</f>
        <v/>
      </c>
      <c r="I48" s="57">
        <v>70</v>
      </c>
      <c r="J48" s="58">
        <v>72</v>
      </c>
      <c r="K48" s="59"/>
      <c r="L48" s="60">
        <f t="shared" si="0"/>
        <v>72</v>
      </c>
      <c r="M48" s="58">
        <v>999</v>
      </c>
      <c r="N48" s="59"/>
      <c r="O48" s="60">
        <f t="shared" si="1"/>
        <v>999</v>
      </c>
      <c r="P48" s="61">
        <f t="shared" si="2"/>
        <v>72</v>
      </c>
      <c r="Q48" s="62">
        <f t="shared" si="3"/>
        <v>72</v>
      </c>
      <c r="R48" s="63"/>
    </row>
    <row r="49" spans="1:18" ht="30" customHeight="1" thickBot="1" x14ac:dyDescent="0.6">
      <c r="A49" s="53" t="str">
        <f>IF(ISNA(VLOOKUP(C49,'iscrizioni ROLLEFESTPINE'!B$7:D$310,2,FALSE)),"",(VLOOKUP(C49,'iscrizioni ROLLEFESTPINE'!B$7:D$310,2,FALSE)))</f>
        <v/>
      </c>
      <c r="B49" s="54">
        <v>25</v>
      </c>
      <c r="C49" s="77">
        <v>133</v>
      </c>
      <c r="D49" s="33" t="str">
        <f>IF(ISNA(VLOOKUP(C49,'iscrizioni ROLLEFESTPINE'!B$7:E$310,4,FALSE)),"",(VLOOKUP(C49,'iscrizioni ROLLEFESTPINE'!B$7:E$310,4,FALSE)))</f>
        <v/>
      </c>
      <c r="E49" s="56" t="str">
        <f>IF(ISNA(VLOOKUP(C49,'iscrizioni ROLLEFESTPINE'!B$7:F$310,5,FALSE)),"",(VLOOKUP(C49,'iscrizioni ROLLEFESTPINE'!B$7:F$310,5,FALSE)))</f>
        <v/>
      </c>
      <c r="F49" s="56" t="str">
        <f>IF(ISNA(VLOOKUP(C49,'iscrizioni ROLLEFESTPINE'!B$7:J$310,8,FALSE)),"",(VLOOKUP(C49,'iscrizioni ROLLEFESTPINE'!B$7:J$310,8,FALSE)))</f>
        <v/>
      </c>
      <c r="G49" s="56" t="str">
        <f>IF(ISNA(VLOOKUP(C49,'iscrizioni ROLLEFESTPINE'!B$7:J$310,7,FALSE)),"",(VLOOKUP(C49,'iscrizioni ROLLEFESTPINE'!B$7:J$310,7,FALSE)))</f>
        <v/>
      </c>
      <c r="H49" s="56" t="str">
        <f>IF(ISNA(VLOOKUP(C49,'iscrizioni ROLLEFESTPINE'!B$7:N$310,11,FALSE)),"",(VLOOKUP(C49,'iscrizioni ROLLEFESTPINE'!B$7:N$310,11,FALSE)))</f>
        <v/>
      </c>
      <c r="I49" s="57">
        <v>71</v>
      </c>
      <c r="J49" s="81">
        <v>93</v>
      </c>
      <c r="K49" s="82"/>
      <c r="L49" s="83">
        <f t="shared" si="0"/>
        <v>93</v>
      </c>
      <c r="M49" s="58">
        <v>999</v>
      </c>
      <c r="N49" s="82"/>
      <c r="O49" s="83">
        <f t="shared" si="1"/>
        <v>999</v>
      </c>
      <c r="P49" s="84">
        <f t="shared" si="2"/>
        <v>93</v>
      </c>
      <c r="Q49" s="62">
        <f t="shared" si="3"/>
        <v>93</v>
      </c>
      <c r="R49" s="63"/>
    </row>
    <row r="50" spans="1:18" ht="30" customHeight="1" x14ac:dyDescent="0.55000000000000004">
      <c r="A50" s="65" t="str">
        <f>IF(ISNA(VLOOKUP(C50,'iscrizioni ROLLEFESTPINE'!A$7:B$310,2,FALSE)),"",(VLOOKUP(C50,'iscrizioni ROLLEFESTPINE'!A$7:B$310,2,FALSE)))</f>
        <v/>
      </c>
      <c r="B50" s="85"/>
      <c r="C50" s="66"/>
      <c r="D50" s="67" t="str">
        <f>IF(ISNA(VLOOKUP(C50,'iscrizioni ROLLEFESTPINE'!A$7:C$310,3,FALSE)),"",(VLOOKUP(C50,'iscrizioni ROLLEFESTPINE'!A$7:C$310,3,FALSE)))</f>
        <v/>
      </c>
      <c r="E50" s="68" t="str">
        <f>IF(ISNA(VLOOKUP(C50,'iscrizioni ROLLEFESTPINE'!A$7:D$310,4,FALSE)),"",(VLOOKUP(C50,'iscrizioni ROLLEFESTPINE'!A$7:D$310,4,FALSE)))</f>
        <v/>
      </c>
      <c r="F50" s="68" t="str">
        <f>IF(ISNA(VLOOKUP(C50,'iscrizioni ROLLEFESTPINE'!A$7:F$310,6,FALSE)),"",(VLOOKUP(C50,'iscrizioni ROLLEFESTPINE'!A$7:F$310,6,FALSE)))</f>
        <v/>
      </c>
      <c r="G50" s="68"/>
      <c r="H50" s="68"/>
      <c r="I50" s="68"/>
      <c r="J50" s="86"/>
      <c r="K50" s="70"/>
      <c r="L50" s="87">
        <f t="shared" si="0"/>
        <v>0</v>
      </c>
      <c r="M50" s="86"/>
      <c r="N50" s="70"/>
      <c r="O50" s="87">
        <f t="shared" si="1"/>
        <v>0</v>
      </c>
      <c r="P50" s="87" t="str">
        <f t="shared" si="2"/>
        <v/>
      </c>
      <c r="Q50" s="88" t="str">
        <f t="shared" si="3"/>
        <v/>
      </c>
      <c r="R50" s="63"/>
    </row>
    <row r="51" spans="1:18" ht="30" customHeight="1" x14ac:dyDescent="0.55000000000000004">
      <c r="A51" s="53" t="str">
        <f>IF(ISNA(VLOOKUP(C51,'iscrizioni ROLLEFESTPINE'!A$7:B$310,2,FALSE)),"",(VLOOKUP(C51,'iscrizioni ROLLEFESTPINE'!A$7:B$310,2,FALSE)))</f>
        <v/>
      </c>
      <c r="B51" s="54"/>
      <c r="C51" s="55"/>
      <c r="D51" s="33" t="str">
        <f>IF(ISNA(VLOOKUP(C51,'iscrizioni ROLLEFESTPINE'!A$7:C$310,3,FALSE)),"",(VLOOKUP(C51,'iscrizioni ROLLEFESTPINE'!A$7:C$310,3,FALSE)))</f>
        <v/>
      </c>
      <c r="E51" s="56" t="str">
        <f>IF(ISNA(VLOOKUP(C51,'iscrizioni ROLLEFESTPINE'!A$7:D$310,4,FALSE)),"",(VLOOKUP(C51,'iscrizioni ROLLEFESTPINE'!A$7:D$310,4,FALSE)))</f>
        <v/>
      </c>
      <c r="F51" s="56" t="str">
        <f>IF(ISNA(VLOOKUP(C51,'iscrizioni ROLLEFESTPINE'!A$7:F$310,6,FALSE)),"",(VLOOKUP(C51,'iscrizioni ROLLEFESTPINE'!A$7:F$310,6,FALSE)))</f>
        <v/>
      </c>
      <c r="G51" s="56"/>
      <c r="H51" s="56"/>
      <c r="I51" s="56"/>
      <c r="J51" s="89"/>
      <c r="K51" s="59"/>
      <c r="L51" s="90">
        <f t="shared" si="0"/>
        <v>0</v>
      </c>
      <c r="M51" s="89"/>
      <c r="N51" s="59"/>
      <c r="O51" s="90">
        <f t="shared" si="1"/>
        <v>0</v>
      </c>
      <c r="P51" s="90" t="str">
        <f t="shared" si="2"/>
        <v/>
      </c>
      <c r="Q51" s="88" t="str">
        <f t="shared" si="3"/>
        <v/>
      </c>
      <c r="R51" s="63"/>
    </row>
    <row r="52" spans="1:18" ht="30" customHeight="1" x14ac:dyDescent="0.55000000000000004">
      <c r="A52" s="53" t="str">
        <f>IF(ISNA(VLOOKUP(C52,'iscrizioni ROLLEFESTPINE'!A$7:B$310,2,FALSE)),"",(VLOOKUP(C52,'iscrizioni ROLLEFESTPINE'!A$7:B$310,2,FALSE)))</f>
        <v/>
      </c>
      <c r="B52" s="54"/>
      <c r="C52" s="55"/>
      <c r="D52" s="33" t="str">
        <f>IF(ISNA(VLOOKUP(C52,'iscrizioni ROLLEFESTPINE'!A$7:C$310,3,FALSE)),"",(VLOOKUP(C52,'iscrizioni ROLLEFESTPINE'!A$7:C$310,3,FALSE)))</f>
        <v/>
      </c>
      <c r="E52" s="56" t="str">
        <f>IF(ISNA(VLOOKUP(C52,'iscrizioni ROLLEFESTPINE'!A$7:D$310,4,FALSE)),"",(VLOOKUP(C52,'iscrizioni ROLLEFESTPINE'!A$7:D$310,4,FALSE)))</f>
        <v/>
      </c>
      <c r="F52" s="56" t="str">
        <f>IF(ISNA(VLOOKUP(C52,'iscrizioni ROLLEFESTPINE'!A$7:F$310,6,FALSE)),"",(VLOOKUP(C52,'iscrizioni ROLLEFESTPINE'!A$7:F$310,6,FALSE)))</f>
        <v/>
      </c>
      <c r="G52" s="56"/>
      <c r="H52" s="56"/>
      <c r="I52" s="56"/>
      <c r="J52" s="89"/>
      <c r="K52" s="59"/>
      <c r="L52" s="90">
        <f t="shared" si="0"/>
        <v>0</v>
      </c>
      <c r="M52" s="89"/>
      <c r="N52" s="59"/>
      <c r="O52" s="90">
        <f t="shared" si="1"/>
        <v>0</v>
      </c>
      <c r="P52" s="90" t="str">
        <f t="shared" si="2"/>
        <v/>
      </c>
      <c r="Q52" s="88" t="str">
        <f t="shared" si="3"/>
        <v/>
      </c>
      <c r="R52" s="63"/>
    </row>
    <row r="53" spans="1:18" ht="30" customHeight="1" x14ac:dyDescent="0.55000000000000004">
      <c r="A53" s="53" t="str">
        <f>IF(ISNA(VLOOKUP(C53,'iscrizioni ROLLEFESTPINE'!A$7:B$310,2,FALSE)),"",(VLOOKUP(C53,'iscrizioni ROLLEFESTPINE'!A$7:B$310,2,FALSE)))</f>
        <v/>
      </c>
      <c r="B53" s="54"/>
      <c r="C53" s="55"/>
      <c r="D53" s="33" t="str">
        <f>IF(ISNA(VLOOKUP(C53,'iscrizioni ROLLEFESTPINE'!A$7:C$310,3,FALSE)),"",(VLOOKUP(C53,'iscrizioni ROLLEFESTPINE'!A$7:C$310,3,FALSE)))</f>
        <v/>
      </c>
      <c r="E53" s="56" t="str">
        <f>IF(ISNA(VLOOKUP(C53,'iscrizioni ROLLEFESTPINE'!A$7:D$310,4,FALSE)),"",(VLOOKUP(C53,'iscrizioni ROLLEFESTPINE'!A$7:D$310,4,FALSE)))</f>
        <v/>
      </c>
      <c r="F53" s="56" t="str">
        <f>IF(ISNA(VLOOKUP(C53,'iscrizioni ROLLEFESTPINE'!A$7:F$310,6,FALSE)),"",(VLOOKUP(C53,'iscrizioni ROLLEFESTPINE'!A$7:F$310,6,FALSE)))</f>
        <v/>
      </c>
      <c r="G53" s="56"/>
      <c r="H53" s="56"/>
      <c r="I53" s="56"/>
      <c r="J53" s="89"/>
      <c r="K53" s="59"/>
      <c r="L53" s="90">
        <f t="shared" si="0"/>
        <v>0</v>
      </c>
      <c r="M53" s="89"/>
      <c r="N53" s="59"/>
      <c r="O53" s="90">
        <f t="shared" si="1"/>
        <v>0</v>
      </c>
      <c r="P53" s="90" t="str">
        <f t="shared" si="2"/>
        <v/>
      </c>
      <c r="Q53" s="88" t="str">
        <f t="shared" si="3"/>
        <v/>
      </c>
      <c r="R53" s="63"/>
    </row>
    <row r="54" spans="1:18" ht="30" customHeight="1" x14ac:dyDescent="0.55000000000000004">
      <c r="A54" s="53" t="str">
        <f>IF(ISNA(VLOOKUP(C54,'iscrizioni ROLLEFESTPINE'!A$7:B$310,2,FALSE)),"",(VLOOKUP(C54,'iscrizioni ROLLEFESTPINE'!A$7:B$310,2,FALSE)))</f>
        <v/>
      </c>
      <c r="B54" s="54"/>
      <c r="C54" s="55"/>
      <c r="D54" s="33" t="str">
        <f>IF(ISNA(VLOOKUP(C54,'iscrizioni ROLLEFESTPINE'!A$7:C$310,3,FALSE)),"",(VLOOKUP(C54,'iscrizioni ROLLEFESTPINE'!A$7:C$310,3,FALSE)))</f>
        <v/>
      </c>
      <c r="E54" s="56" t="str">
        <f>IF(ISNA(VLOOKUP(C54,'iscrizioni ROLLEFESTPINE'!A$7:D$310,4,FALSE)),"",(VLOOKUP(C54,'iscrizioni ROLLEFESTPINE'!A$7:D$310,4,FALSE)))</f>
        <v/>
      </c>
      <c r="F54" s="56" t="str">
        <f>IF(ISNA(VLOOKUP(C54,'iscrizioni ROLLEFESTPINE'!A$7:F$310,6,FALSE)),"",(VLOOKUP(C54,'iscrizioni ROLLEFESTPINE'!A$7:F$310,6,FALSE)))</f>
        <v/>
      </c>
      <c r="G54" s="56"/>
      <c r="H54" s="56"/>
      <c r="I54" s="56"/>
      <c r="J54" s="89"/>
      <c r="K54" s="59"/>
      <c r="L54" s="90">
        <f t="shared" si="0"/>
        <v>0</v>
      </c>
      <c r="M54" s="89"/>
      <c r="N54" s="59"/>
      <c r="O54" s="90">
        <f t="shared" si="1"/>
        <v>0</v>
      </c>
      <c r="P54" s="90" t="str">
        <f t="shared" si="2"/>
        <v/>
      </c>
      <c r="Q54" s="88" t="str">
        <f t="shared" si="3"/>
        <v/>
      </c>
      <c r="R54" s="63"/>
    </row>
    <row r="55" spans="1:18" ht="30" customHeight="1" x14ac:dyDescent="0.55000000000000004">
      <c r="A55" s="53" t="str">
        <f>IF(ISNA(VLOOKUP(C55,'iscrizioni ROLLEFESTPINE'!A$7:B$310,2,FALSE)),"",(VLOOKUP(C55,'iscrizioni ROLLEFESTPINE'!A$7:B$310,2,FALSE)))</f>
        <v/>
      </c>
      <c r="B55" s="54"/>
      <c r="C55" s="55"/>
      <c r="D55" s="33" t="str">
        <f>IF(ISNA(VLOOKUP(C55,'iscrizioni ROLLEFESTPINE'!A$7:C$310,3,FALSE)),"",(VLOOKUP(C55,'iscrizioni ROLLEFESTPINE'!A$7:C$310,3,FALSE)))</f>
        <v/>
      </c>
      <c r="E55" s="56" t="str">
        <f>IF(ISNA(VLOOKUP(C55,'iscrizioni ROLLEFESTPINE'!A$7:D$310,4,FALSE)),"",(VLOOKUP(C55,'iscrizioni ROLLEFESTPINE'!A$7:D$310,4,FALSE)))</f>
        <v/>
      </c>
      <c r="F55" s="56" t="str">
        <f>IF(ISNA(VLOOKUP(C55,'iscrizioni ROLLEFESTPINE'!A$7:F$310,6,FALSE)),"",(VLOOKUP(C55,'iscrizioni ROLLEFESTPINE'!A$7:F$310,6,FALSE)))</f>
        <v/>
      </c>
      <c r="G55" s="56"/>
      <c r="H55" s="56"/>
      <c r="I55" s="56"/>
      <c r="J55" s="89"/>
      <c r="K55" s="59"/>
      <c r="L55" s="90">
        <f t="shared" si="0"/>
        <v>0</v>
      </c>
      <c r="M55" s="89"/>
      <c r="N55" s="59"/>
      <c r="O55" s="90">
        <f t="shared" si="1"/>
        <v>0</v>
      </c>
      <c r="P55" s="90" t="str">
        <f t="shared" si="2"/>
        <v/>
      </c>
      <c r="Q55" s="88" t="str">
        <f t="shared" si="3"/>
        <v/>
      </c>
      <c r="R55" s="63"/>
    </row>
    <row r="56" spans="1:18" ht="30" customHeight="1" x14ac:dyDescent="0.55000000000000004">
      <c r="A56" s="53" t="str">
        <f>IF(ISNA(VLOOKUP(C56,'iscrizioni ROLLEFESTPINE'!A$7:B$310,2,FALSE)),"",(VLOOKUP(C56,'iscrizioni ROLLEFESTPINE'!A$7:B$310,2,FALSE)))</f>
        <v/>
      </c>
      <c r="B56" s="54"/>
      <c r="C56" s="55"/>
      <c r="D56" s="33" t="str">
        <f>IF(ISNA(VLOOKUP(C56,'iscrizioni ROLLEFESTPINE'!A$7:C$310,3,FALSE)),"",(VLOOKUP(C56,'iscrizioni ROLLEFESTPINE'!A$7:C$310,3,FALSE)))</f>
        <v/>
      </c>
      <c r="E56" s="56" t="str">
        <f>IF(ISNA(VLOOKUP(C56,'iscrizioni ROLLEFESTPINE'!A$7:D$310,4,FALSE)),"",(VLOOKUP(C56,'iscrizioni ROLLEFESTPINE'!A$7:D$310,4,FALSE)))</f>
        <v/>
      </c>
      <c r="F56" s="56" t="str">
        <f>IF(ISNA(VLOOKUP(C56,'iscrizioni ROLLEFESTPINE'!A$7:F$310,6,FALSE)),"",(VLOOKUP(C56,'iscrizioni ROLLEFESTPINE'!A$7:F$310,6,FALSE)))</f>
        <v/>
      </c>
      <c r="G56" s="56"/>
      <c r="H56" s="56"/>
      <c r="I56" s="56"/>
      <c r="J56" s="89"/>
      <c r="K56" s="59"/>
      <c r="L56" s="90">
        <f t="shared" si="0"/>
        <v>0</v>
      </c>
      <c r="M56" s="89"/>
      <c r="N56" s="59"/>
      <c r="O56" s="90">
        <f t="shared" si="1"/>
        <v>0</v>
      </c>
      <c r="P56" s="90" t="str">
        <f t="shared" si="2"/>
        <v/>
      </c>
      <c r="Q56" s="88" t="str">
        <f t="shared" si="3"/>
        <v/>
      </c>
      <c r="R56" s="63"/>
    </row>
    <row r="57" spans="1:18" ht="30" customHeight="1" x14ac:dyDescent="0.55000000000000004">
      <c r="A57" s="53" t="str">
        <f>IF(ISNA(VLOOKUP(C57,'iscrizioni ROLLEFESTPINE'!A$7:B$310,2,FALSE)),"",(VLOOKUP(C57,'iscrizioni ROLLEFESTPINE'!A$7:B$310,2,FALSE)))</f>
        <v/>
      </c>
      <c r="B57" s="54"/>
      <c r="C57" s="55"/>
      <c r="D57" s="33" t="str">
        <f>IF(ISNA(VLOOKUP(C57,'iscrizioni ROLLEFESTPINE'!A$7:C$310,3,FALSE)),"",(VLOOKUP(C57,'iscrizioni ROLLEFESTPINE'!A$7:C$310,3,FALSE)))</f>
        <v/>
      </c>
      <c r="E57" s="56" t="str">
        <f>IF(ISNA(VLOOKUP(C57,'iscrizioni ROLLEFESTPINE'!A$7:D$310,4,FALSE)),"",(VLOOKUP(C57,'iscrizioni ROLLEFESTPINE'!A$7:D$310,4,FALSE)))</f>
        <v/>
      </c>
      <c r="F57" s="56" t="str">
        <f>IF(ISNA(VLOOKUP(C57,'iscrizioni ROLLEFESTPINE'!A$7:F$310,6,FALSE)),"",(VLOOKUP(C57,'iscrizioni ROLLEFESTPINE'!A$7:F$310,6,FALSE)))</f>
        <v/>
      </c>
      <c r="G57" s="56"/>
      <c r="H57" s="56"/>
      <c r="I57" s="56"/>
      <c r="J57" s="89"/>
      <c r="K57" s="59"/>
      <c r="L57" s="90">
        <f t="shared" si="0"/>
        <v>0</v>
      </c>
      <c r="M57" s="89"/>
      <c r="N57" s="59"/>
      <c r="O57" s="90">
        <f t="shared" si="1"/>
        <v>0</v>
      </c>
      <c r="P57" s="90" t="str">
        <f t="shared" si="2"/>
        <v/>
      </c>
      <c r="Q57" s="88" t="str">
        <f t="shared" si="3"/>
        <v/>
      </c>
      <c r="R57" s="63"/>
    </row>
    <row r="58" spans="1:18" ht="30" customHeight="1" x14ac:dyDescent="0.55000000000000004">
      <c r="A58" s="53" t="str">
        <f>IF(ISNA(VLOOKUP(C58,'iscrizioni ROLLEFESTPINE'!A$7:B$310,2,FALSE)),"",(VLOOKUP(C58,'iscrizioni ROLLEFESTPINE'!A$7:B$310,2,FALSE)))</f>
        <v/>
      </c>
      <c r="B58" s="54"/>
      <c r="C58" s="55"/>
      <c r="D58" s="33" t="str">
        <f>IF(ISNA(VLOOKUP(C58,'iscrizioni ROLLEFESTPINE'!A$7:C$310,3,FALSE)),"",(VLOOKUP(C58,'iscrizioni ROLLEFESTPINE'!A$7:C$310,3,FALSE)))</f>
        <v/>
      </c>
      <c r="E58" s="56" t="str">
        <f>IF(ISNA(VLOOKUP(C58,'iscrizioni ROLLEFESTPINE'!A$7:D$310,4,FALSE)),"",(VLOOKUP(C58,'iscrizioni ROLLEFESTPINE'!A$7:D$310,4,FALSE)))</f>
        <v/>
      </c>
      <c r="F58" s="56" t="str">
        <f>IF(ISNA(VLOOKUP(C58,'iscrizioni ROLLEFESTPINE'!A$7:F$310,6,FALSE)),"",(VLOOKUP(C58,'iscrizioni ROLLEFESTPINE'!A$7:F$310,6,FALSE)))</f>
        <v/>
      </c>
      <c r="G58" s="56"/>
      <c r="H58" s="56"/>
      <c r="I58" s="56"/>
      <c r="J58" s="89"/>
      <c r="K58" s="59"/>
      <c r="L58" s="90">
        <f t="shared" si="0"/>
        <v>0</v>
      </c>
      <c r="M58" s="89"/>
      <c r="N58" s="59"/>
      <c r="O58" s="90">
        <f t="shared" si="1"/>
        <v>0</v>
      </c>
      <c r="P58" s="90" t="str">
        <f t="shared" si="2"/>
        <v/>
      </c>
      <c r="Q58" s="88" t="str">
        <f t="shared" si="3"/>
        <v/>
      </c>
      <c r="R58" s="63"/>
    </row>
    <row r="59" spans="1:18" ht="30" customHeight="1" x14ac:dyDescent="0.55000000000000004">
      <c r="A59" s="53" t="str">
        <f>IF(ISNA(VLOOKUP(C59,'iscrizioni ROLLEFESTPINE'!A$7:B$310,2,FALSE)),"",(VLOOKUP(C59,'iscrizioni ROLLEFESTPINE'!A$7:B$310,2,FALSE)))</f>
        <v/>
      </c>
      <c r="B59" s="54"/>
      <c r="C59" s="55"/>
      <c r="D59" s="33" t="str">
        <f>IF(ISNA(VLOOKUP(C59,'iscrizioni ROLLEFESTPINE'!A$7:C$310,3,FALSE)),"",(VLOOKUP(C59,'iscrizioni ROLLEFESTPINE'!A$7:C$310,3,FALSE)))</f>
        <v/>
      </c>
      <c r="E59" s="56" t="str">
        <f>IF(ISNA(VLOOKUP(C59,'iscrizioni ROLLEFESTPINE'!A$7:D$310,4,FALSE)),"",(VLOOKUP(C59,'iscrizioni ROLLEFESTPINE'!A$7:D$310,4,FALSE)))</f>
        <v/>
      </c>
      <c r="F59" s="56" t="str">
        <f>IF(ISNA(VLOOKUP(C59,'iscrizioni ROLLEFESTPINE'!A$7:F$310,6,FALSE)),"",(VLOOKUP(C59,'iscrizioni ROLLEFESTPINE'!A$7:F$310,6,FALSE)))</f>
        <v/>
      </c>
      <c r="G59" s="56"/>
      <c r="H59" s="56"/>
      <c r="I59" s="56"/>
      <c r="J59" s="89"/>
      <c r="K59" s="59"/>
      <c r="L59" s="90">
        <f t="shared" si="0"/>
        <v>0</v>
      </c>
      <c r="M59" s="89"/>
      <c r="N59" s="59"/>
      <c r="O59" s="90">
        <f t="shared" si="1"/>
        <v>0</v>
      </c>
      <c r="P59" s="90" t="str">
        <f t="shared" si="2"/>
        <v/>
      </c>
      <c r="Q59" s="88" t="str">
        <f t="shared" si="3"/>
        <v/>
      </c>
      <c r="R59" s="63"/>
    </row>
    <row r="60" spans="1:18" ht="30" customHeight="1" x14ac:dyDescent="0.55000000000000004">
      <c r="A60" s="53" t="str">
        <f>IF(ISNA(VLOOKUP(C60,'iscrizioni ROLLEFESTPINE'!A$7:B$310,2,FALSE)),"",(VLOOKUP(C60,'iscrizioni ROLLEFESTPINE'!A$7:B$310,2,FALSE)))</f>
        <v/>
      </c>
      <c r="B60" s="54"/>
      <c r="C60" s="55"/>
      <c r="D60" s="33" t="str">
        <f>IF(ISNA(VLOOKUP(C60,'iscrizioni ROLLEFESTPINE'!A$7:C$310,3,FALSE)),"",(VLOOKUP(C60,'iscrizioni ROLLEFESTPINE'!A$7:C$310,3,FALSE)))</f>
        <v/>
      </c>
      <c r="E60" s="56" t="str">
        <f>IF(ISNA(VLOOKUP(C60,'iscrizioni ROLLEFESTPINE'!A$7:D$310,4,FALSE)),"",(VLOOKUP(C60,'iscrizioni ROLLEFESTPINE'!A$7:D$310,4,FALSE)))</f>
        <v/>
      </c>
      <c r="F60" s="56" t="str">
        <f>IF(ISNA(VLOOKUP(C60,'iscrizioni ROLLEFESTPINE'!A$7:F$310,6,FALSE)),"",(VLOOKUP(C60,'iscrizioni ROLLEFESTPINE'!A$7:F$310,6,FALSE)))</f>
        <v/>
      </c>
      <c r="G60" s="56"/>
      <c r="H60" s="56"/>
      <c r="I60" s="56"/>
      <c r="J60" s="89"/>
      <c r="K60" s="59"/>
      <c r="L60" s="90">
        <f t="shared" si="0"/>
        <v>0</v>
      </c>
      <c r="M60" s="89"/>
      <c r="N60" s="59"/>
      <c r="O60" s="90">
        <f t="shared" si="1"/>
        <v>0</v>
      </c>
      <c r="P60" s="90" t="str">
        <f t="shared" si="2"/>
        <v/>
      </c>
      <c r="Q60" s="88" t="str">
        <f t="shared" si="3"/>
        <v/>
      </c>
      <c r="R60" s="63"/>
    </row>
    <row r="61" spans="1:18" ht="30" customHeight="1" x14ac:dyDescent="0.55000000000000004">
      <c r="A61" s="53" t="str">
        <f>IF(ISNA(VLOOKUP(C61,'iscrizioni ROLLEFESTPINE'!A$7:B$310,2,FALSE)),"",(VLOOKUP(C61,'iscrizioni ROLLEFESTPINE'!A$7:B$310,2,FALSE)))</f>
        <v/>
      </c>
      <c r="B61" s="54"/>
      <c r="C61" s="55"/>
      <c r="D61" s="33" t="str">
        <f>IF(ISNA(VLOOKUP(C61,'iscrizioni ROLLEFESTPINE'!A$7:C$310,3,FALSE)),"",(VLOOKUP(C61,'iscrizioni ROLLEFESTPINE'!A$7:C$310,3,FALSE)))</f>
        <v/>
      </c>
      <c r="E61" s="56" t="str">
        <f>IF(ISNA(VLOOKUP(C61,'iscrizioni ROLLEFESTPINE'!A$7:D$310,4,FALSE)),"",(VLOOKUP(C61,'iscrizioni ROLLEFESTPINE'!A$7:D$310,4,FALSE)))</f>
        <v/>
      </c>
      <c r="F61" s="56" t="str">
        <f>IF(ISNA(VLOOKUP(C61,'iscrizioni ROLLEFESTPINE'!A$7:F$310,6,FALSE)),"",(VLOOKUP(C61,'iscrizioni ROLLEFESTPINE'!A$7:F$310,6,FALSE)))</f>
        <v/>
      </c>
      <c r="G61" s="56"/>
      <c r="H61" s="56"/>
      <c r="I61" s="56"/>
      <c r="J61" s="89"/>
      <c r="K61" s="59"/>
      <c r="L61" s="90">
        <f t="shared" si="0"/>
        <v>0</v>
      </c>
      <c r="M61" s="89"/>
      <c r="N61" s="59"/>
      <c r="O61" s="90">
        <f t="shared" si="1"/>
        <v>0</v>
      </c>
      <c r="P61" s="90" t="str">
        <f t="shared" si="2"/>
        <v/>
      </c>
      <c r="Q61" s="88" t="str">
        <f t="shared" si="3"/>
        <v/>
      </c>
      <c r="R61" s="63"/>
    </row>
    <row r="62" spans="1:18" ht="30" customHeight="1" x14ac:dyDescent="0.55000000000000004">
      <c r="A62" s="53" t="str">
        <f>IF(ISNA(VLOOKUP(C62,'iscrizioni ROLLEFESTPINE'!A$7:B$310,2,FALSE)),"",(VLOOKUP(C62,'iscrizioni ROLLEFESTPINE'!A$7:B$310,2,FALSE)))</f>
        <v/>
      </c>
      <c r="B62" s="54"/>
      <c r="C62" s="55"/>
      <c r="D62" s="33" t="str">
        <f>IF(ISNA(VLOOKUP(C62,'iscrizioni ROLLEFESTPINE'!A$7:C$310,3,FALSE)),"",(VLOOKUP(C62,'iscrizioni ROLLEFESTPINE'!A$7:C$310,3,FALSE)))</f>
        <v/>
      </c>
      <c r="E62" s="56" t="str">
        <f>IF(ISNA(VLOOKUP(C62,'iscrizioni ROLLEFESTPINE'!A$7:D$310,4,FALSE)),"",(VLOOKUP(C62,'iscrizioni ROLLEFESTPINE'!A$7:D$310,4,FALSE)))</f>
        <v/>
      </c>
      <c r="F62" s="56" t="str">
        <f>IF(ISNA(VLOOKUP(C62,'iscrizioni ROLLEFESTPINE'!A$7:F$310,6,FALSE)),"",(VLOOKUP(C62,'iscrizioni ROLLEFESTPINE'!A$7:F$310,6,FALSE)))</f>
        <v/>
      </c>
      <c r="G62" s="56"/>
      <c r="H62" s="56"/>
      <c r="I62" s="56"/>
      <c r="J62" s="89"/>
      <c r="K62" s="59"/>
      <c r="L62" s="90">
        <f t="shared" si="0"/>
        <v>0</v>
      </c>
      <c r="M62" s="89"/>
      <c r="N62" s="59"/>
      <c r="O62" s="90">
        <f t="shared" si="1"/>
        <v>0</v>
      </c>
      <c r="P62" s="90" t="str">
        <f t="shared" si="2"/>
        <v/>
      </c>
      <c r="Q62" s="88" t="str">
        <f t="shared" si="3"/>
        <v/>
      </c>
      <c r="R62" s="63"/>
    </row>
    <row r="63" spans="1:18" ht="30" customHeight="1" x14ac:dyDescent="0.55000000000000004">
      <c r="A63" s="53" t="str">
        <f>IF(ISNA(VLOOKUP(C63,'iscrizioni ROLLEFESTPINE'!A$7:B$310,2,FALSE)),"",(VLOOKUP(C63,'iscrizioni ROLLEFESTPINE'!A$7:B$310,2,FALSE)))</f>
        <v/>
      </c>
      <c r="B63" s="54"/>
      <c r="C63" s="55"/>
      <c r="D63" s="33" t="str">
        <f>IF(ISNA(VLOOKUP(C63,'iscrizioni ROLLEFESTPINE'!A$7:C$310,3,FALSE)),"",(VLOOKUP(C63,'iscrizioni ROLLEFESTPINE'!A$7:C$310,3,FALSE)))</f>
        <v/>
      </c>
      <c r="E63" s="56" t="str">
        <f>IF(ISNA(VLOOKUP(C63,'iscrizioni ROLLEFESTPINE'!A$7:D$310,4,FALSE)),"",(VLOOKUP(C63,'iscrizioni ROLLEFESTPINE'!A$7:D$310,4,FALSE)))</f>
        <v/>
      </c>
      <c r="F63" s="56" t="str">
        <f>IF(ISNA(VLOOKUP(C63,'iscrizioni ROLLEFESTPINE'!A$7:F$310,6,FALSE)),"",(VLOOKUP(C63,'iscrizioni ROLLEFESTPINE'!A$7:F$310,6,FALSE)))</f>
        <v/>
      </c>
      <c r="G63" s="56"/>
      <c r="H63" s="56"/>
      <c r="I63" s="56"/>
      <c r="J63" s="89"/>
      <c r="K63" s="59"/>
      <c r="L63" s="90">
        <f t="shared" si="0"/>
        <v>0</v>
      </c>
      <c r="M63" s="89"/>
      <c r="N63" s="59"/>
      <c r="O63" s="90">
        <f t="shared" si="1"/>
        <v>0</v>
      </c>
      <c r="P63" s="90" t="str">
        <f t="shared" si="2"/>
        <v/>
      </c>
      <c r="Q63" s="88" t="str">
        <f t="shared" si="3"/>
        <v/>
      </c>
      <c r="R63" s="63"/>
    </row>
    <row r="64" spans="1:18" ht="30" customHeight="1" x14ac:dyDescent="0.55000000000000004">
      <c r="A64" s="53" t="str">
        <f>IF(ISNA(VLOOKUP(C64,'iscrizioni ROLLEFESTPINE'!A$7:B$310,2,FALSE)),"",(VLOOKUP(C64,'iscrizioni ROLLEFESTPINE'!A$7:B$310,2,FALSE)))</f>
        <v/>
      </c>
      <c r="B64" s="54"/>
      <c r="C64" s="55"/>
      <c r="D64" s="33" t="str">
        <f>IF(ISNA(VLOOKUP(C64,'iscrizioni ROLLEFESTPINE'!A$7:C$310,3,FALSE)),"",(VLOOKUP(C64,'iscrizioni ROLLEFESTPINE'!A$7:C$310,3,FALSE)))</f>
        <v/>
      </c>
      <c r="E64" s="56" t="str">
        <f>IF(ISNA(VLOOKUP(C64,'iscrizioni ROLLEFESTPINE'!A$7:D$310,4,FALSE)),"",(VLOOKUP(C64,'iscrizioni ROLLEFESTPINE'!A$7:D$310,4,FALSE)))</f>
        <v/>
      </c>
      <c r="F64" s="56" t="str">
        <f>IF(ISNA(VLOOKUP(C64,'iscrizioni ROLLEFESTPINE'!A$7:F$310,6,FALSE)),"",(VLOOKUP(C64,'iscrizioni ROLLEFESTPINE'!A$7:F$310,6,FALSE)))</f>
        <v/>
      </c>
      <c r="G64" s="56"/>
      <c r="H64" s="56"/>
      <c r="I64" s="56"/>
      <c r="J64" s="89"/>
      <c r="K64" s="59"/>
      <c r="L64" s="90">
        <f t="shared" si="0"/>
        <v>0</v>
      </c>
      <c r="M64" s="89"/>
      <c r="N64" s="59"/>
      <c r="O64" s="90">
        <f t="shared" si="1"/>
        <v>0</v>
      </c>
      <c r="P64" s="90" t="str">
        <f t="shared" si="2"/>
        <v/>
      </c>
      <c r="Q64" s="88" t="str">
        <f t="shared" si="3"/>
        <v/>
      </c>
      <c r="R64" s="63"/>
    </row>
    <row r="65" spans="1:18" ht="30" customHeight="1" x14ac:dyDescent="0.55000000000000004">
      <c r="A65" s="53" t="str">
        <f>IF(ISNA(VLOOKUP(C65,'iscrizioni ROLLEFESTPINE'!A$7:B$310,2,FALSE)),"",(VLOOKUP(C65,'iscrizioni ROLLEFESTPINE'!A$7:B$310,2,FALSE)))</f>
        <v/>
      </c>
      <c r="B65" s="54"/>
      <c r="C65" s="55"/>
      <c r="D65" s="33" t="str">
        <f>IF(ISNA(VLOOKUP(C65,'iscrizioni ROLLEFESTPINE'!A$7:C$310,3,FALSE)),"",(VLOOKUP(C65,'iscrizioni ROLLEFESTPINE'!A$7:C$310,3,FALSE)))</f>
        <v/>
      </c>
      <c r="E65" s="56" t="str">
        <f>IF(ISNA(VLOOKUP(C65,'iscrizioni ROLLEFESTPINE'!A$7:D$310,4,FALSE)),"",(VLOOKUP(C65,'iscrizioni ROLLEFESTPINE'!A$7:D$310,4,FALSE)))</f>
        <v/>
      </c>
      <c r="F65" s="56" t="str">
        <f>IF(ISNA(VLOOKUP(C65,'iscrizioni ROLLEFESTPINE'!A$7:F$310,6,FALSE)),"",(VLOOKUP(C65,'iscrizioni ROLLEFESTPINE'!A$7:F$310,6,FALSE)))</f>
        <v/>
      </c>
      <c r="G65" s="56"/>
      <c r="H65" s="56"/>
      <c r="I65" s="56"/>
      <c r="J65" s="89"/>
      <c r="K65" s="59"/>
      <c r="L65" s="90">
        <f t="shared" si="0"/>
        <v>0</v>
      </c>
      <c r="M65" s="89"/>
      <c r="N65" s="59"/>
      <c r="O65" s="90">
        <f t="shared" si="1"/>
        <v>0</v>
      </c>
      <c r="P65" s="90" t="str">
        <f t="shared" si="2"/>
        <v/>
      </c>
      <c r="Q65" s="88" t="str">
        <f t="shared" si="3"/>
        <v/>
      </c>
      <c r="R65" s="63"/>
    </row>
    <row r="66" spans="1:18" ht="30" customHeight="1" x14ac:dyDescent="0.55000000000000004">
      <c r="A66" s="53" t="str">
        <f>IF(ISNA(VLOOKUP(C66,'iscrizioni ROLLEFESTPINE'!A$7:B$310,2,FALSE)),"",(VLOOKUP(C66,'iscrizioni ROLLEFESTPINE'!A$7:B$310,2,FALSE)))</f>
        <v/>
      </c>
      <c r="B66" s="54"/>
      <c r="C66" s="55"/>
      <c r="D66" s="33" t="str">
        <f>IF(ISNA(VLOOKUP(C66,'iscrizioni ROLLEFESTPINE'!A$7:C$310,3,FALSE)),"",(VLOOKUP(C66,'iscrizioni ROLLEFESTPINE'!A$7:C$310,3,FALSE)))</f>
        <v/>
      </c>
      <c r="E66" s="56" t="str">
        <f>IF(ISNA(VLOOKUP(C66,'iscrizioni ROLLEFESTPINE'!A$7:D$310,4,FALSE)),"",(VLOOKUP(C66,'iscrizioni ROLLEFESTPINE'!A$7:D$310,4,FALSE)))</f>
        <v/>
      </c>
      <c r="F66" s="56" t="str">
        <f>IF(ISNA(VLOOKUP(C66,'iscrizioni ROLLEFESTPINE'!A$7:F$310,6,FALSE)),"",(VLOOKUP(C66,'iscrizioni ROLLEFESTPINE'!A$7:F$310,6,FALSE)))</f>
        <v/>
      </c>
      <c r="G66" s="56"/>
      <c r="H66" s="56"/>
      <c r="I66" s="56"/>
      <c r="J66" s="89"/>
      <c r="K66" s="59"/>
      <c r="L66" s="90">
        <f t="shared" si="0"/>
        <v>0</v>
      </c>
      <c r="M66" s="89"/>
      <c r="N66" s="59"/>
      <c r="O66" s="90">
        <f t="shared" si="1"/>
        <v>0</v>
      </c>
      <c r="P66" s="90" t="str">
        <f t="shared" si="2"/>
        <v/>
      </c>
      <c r="Q66" s="88" t="str">
        <f t="shared" si="3"/>
        <v/>
      </c>
      <c r="R66" s="63"/>
    </row>
    <row r="67" spans="1:18" ht="30" customHeight="1" x14ac:dyDescent="0.55000000000000004">
      <c r="A67" s="53" t="str">
        <f>IF(ISNA(VLOOKUP(C67,'iscrizioni ROLLEFESTPINE'!A$7:B$310,2,FALSE)),"",(VLOOKUP(C67,'iscrizioni ROLLEFESTPINE'!A$7:B$310,2,FALSE)))</f>
        <v/>
      </c>
      <c r="B67" s="54"/>
      <c r="C67" s="55"/>
      <c r="D67" s="33" t="str">
        <f>IF(ISNA(VLOOKUP(C67,'iscrizioni ROLLEFESTPINE'!A$7:C$310,3,FALSE)),"",(VLOOKUP(C67,'iscrizioni ROLLEFESTPINE'!A$7:C$310,3,FALSE)))</f>
        <v/>
      </c>
      <c r="E67" s="56" t="str">
        <f>IF(ISNA(VLOOKUP(C67,'iscrizioni ROLLEFESTPINE'!A$7:D$310,4,FALSE)),"",(VLOOKUP(C67,'iscrizioni ROLLEFESTPINE'!A$7:D$310,4,FALSE)))</f>
        <v/>
      </c>
      <c r="F67" s="56" t="str">
        <f>IF(ISNA(VLOOKUP(C67,'iscrizioni ROLLEFESTPINE'!A$7:F$310,6,FALSE)),"",(VLOOKUP(C67,'iscrizioni ROLLEFESTPINE'!A$7:F$310,6,FALSE)))</f>
        <v/>
      </c>
      <c r="G67" s="56"/>
      <c r="H67" s="56"/>
      <c r="I67" s="56"/>
      <c r="J67" s="89"/>
      <c r="K67" s="59"/>
      <c r="L67" s="90">
        <f t="shared" si="0"/>
        <v>0</v>
      </c>
      <c r="M67" s="89"/>
      <c r="N67" s="59"/>
      <c r="O67" s="90">
        <f t="shared" si="1"/>
        <v>0</v>
      </c>
      <c r="P67" s="90" t="str">
        <f t="shared" si="2"/>
        <v/>
      </c>
      <c r="Q67" s="88" t="str">
        <f t="shared" si="3"/>
        <v/>
      </c>
      <c r="R67" s="63"/>
    </row>
    <row r="68" spans="1:18" ht="30" customHeight="1" x14ac:dyDescent="0.55000000000000004">
      <c r="A68" s="53" t="str">
        <f>IF(ISNA(VLOOKUP(C68,'iscrizioni ROLLEFESTPINE'!A$7:B$310,2,FALSE)),"",(VLOOKUP(C68,'iscrizioni ROLLEFESTPINE'!A$7:B$310,2,FALSE)))</f>
        <v/>
      </c>
      <c r="B68" s="54"/>
      <c r="C68" s="55"/>
      <c r="D68" s="33" t="str">
        <f>IF(ISNA(VLOOKUP(C68,'iscrizioni ROLLEFESTPINE'!A$7:C$310,3,FALSE)),"",(VLOOKUP(C68,'iscrizioni ROLLEFESTPINE'!A$7:C$310,3,FALSE)))</f>
        <v/>
      </c>
      <c r="E68" s="56" t="str">
        <f>IF(ISNA(VLOOKUP(C68,'iscrizioni ROLLEFESTPINE'!A$7:D$310,4,FALSE)),"",(VLOOKUP(C68,'iscrizioni ROLLEFESTPINE'!A$7:D$310,4,FALSE)))</f>
        <v/>
      </c>
      <c r="F68" s="56" t="str">
        <f>IF(ISNA(VLOOKUP(C68,'iscrizioni ROLLEFESTPINE'!A$7:F$310,6,FALSE)),"",(VLOOKUP(C68,'iscrizioni ROLLEFESTPINE'!A$7:F$310,6,FALSE)))</f>
        <v/>
      </c>
      <c r="G68" s="56"/>
      <c r="H68" s="56"/>
      <c r="I68" s="56"/>
      <c r="J68" s="89"/>
      <c r="K68" s="59"/>
      <c r="L68" s="90">
        <f t="shared" ref="L68:L131" si="4">IF(K68&gt;4,20,(0.2*K68)+J68)</f>
        <v>0</v>
      </c>
      <c r="M68" s="89"/>
      <c r="N68" s="59"/>
      <c r="O68" s="90">
        <f t="shared" ref="O68:O131" si="5">IF(N68&gt;4,20,(0.2*N68)+M68)</f>
        <v>0</v>
      </c>
      <c r="P68" s="90" t="str">
        <f t="shared" ref="P68:P131" si="6">IF(C68="","",MIN(L68,O68))</f>
        <v/>
      </c>
      <c r="Q68" s="88" t="str">
        <f t="shared" si="3"/>
        <v/>
      </c>
      <c r="R68" s="63"/>
    </row>
    <row r="69" spans="1:18" ht="30" customHeight="1" x14ac:dyDescent="0.55000000000000004">
      <c r="A69" s="53" t="str">
        <f>IF(ISNA(VLOOKUP(C69,'iscrizioni ROLLEFESTPINE'!A$7:B$310,2,FALSE)),"",(VLOOKUP(C69,'iscrizioni ROLLEFESTPINE'!A$7:B$310,2,FALSE)))</f>
        <v/>
      </c>
      <c r="B69" s="54"/>
      <c r="C69" s="55"/>
      <c r="D69" s="33" t="str">
        <f>IF(ISNA(VLOOKUP(C69,'iscrizioni ROLLEFESTPINE'!A$7:C$310,3,FALSE)),"",(VLOOKUP(C69,'iscrizioni ROLLEFESTPINE'!A$7:C$310,3,FALSE)))</f>
        <v/>
      </c>
      <c r="E69" s="56" t="str">
        <f>IF(ISNA(VLOOKUP(C69,'iscrizioni ROLLEFESTPINE'!A$7:D$310,4,FALSE)),"",(VLOOKUP(C69,'iscrizioni ROLLEFESTPINE'!A$7:D$310,4,FALSE)))</f>
        <v/>
      </c>
      <c r="F69" s="56" t="str">
        <f>IF(ISNA(VLOOKUP(C69,'iscrizioni ROLLEFESTPINE'!A$7:F$310,6,FALSE)),"",(VLOOKUP(C69,'iscrizioni ROLLEFESTPINE'!A$7:F$310,6,FALSE)))</f>
        <v/>
      </c>
      <c r="G69" s="56"/>
      <c r="H69" s="56"/>
      <c r="I69" s="56"/>
      <c r="J69" s="89"/>
      <c r="K69" s="59"/>
      <c r="L69" s="90">
        <f t="shared" si="4"/>
        <v>0</v>
      </c>
      <c r="M69" s="89"/>
      <c r="N69" s="59"/>
      <c r="O69" s="90">
        <f t="shared" si="5"/>
        <v>0</v>
      </c>
      <c r="P69" s="90" t="str">
        <f t="shared" si="6"/>
        <v/>
      </c>
      <c r="Q69" s="88" t="str">
        <f t="shared" ref="Q69:Q132" si="7">IF(C69="","",MIN(L69,O69))</f>
        <v/>
      </c>
      <c r="R69" s="63"/>
    </row>
    <row r="70" spans="1:18" ht="30" customHeight="1" x14ac:dyDescent="0.55000000000000004">
      <c r="A70" s="53" t="str">
        <f>IF(ISNA(VLOOKUP(C70,'iscrizioni ROLLEFESTPINE'!A$7:B$310,2,FALSE)),"",(VLOOKUP(C70,'iscrizioni ROLLEFESTPINE'!A$7:B$310,2,FALSE)))</f>
        <v/>
      </c>
      <c r="B70" s="54"/>
      <c r="C70" s="55"/>
      <c r="D70" s="33" t="str">
        <f>IF(ISNA(VLOOKUP(C70,'iscrizioni ROLLEFESTPINE'!A$7:C$310,3,FALSE)),"",(VLOOKUP(C70,'iscrizioni ROLLEFESTPINE'!A$7:C$310,3,FALSE)))</f>
        <v/>
      </c>
      <c r="E70" s="56" t="str">
        <f>IF(ISNA(VLOOKUP(C70,'iscrizioni ROLLEFESTPINE'!A$7:D$310,4,FALSE)),"",(VLOOKUP(C70,'iscrizioni ROLLEFESTPINE'!A$7:D$310,4,FALSE)))</f>
        <v/>
      </c>
      <c r="F70" s="56" t="str">
        <f>IF(ISNA(VLOOKUP(C70,'iscrizioni ROLLEFESTPINE'!A$7:F$310,6,FALSE)),"",(VLOOKUP(C70,'iscrizioni ROLLEFESTPINE'!A$7:F$310,6,FALSE)))</f>
        <v/>
      </c>
      <c r="G70" s="56"/>
      <c r="H70" s="56"/>
      <c r="I70" s="56"/>
      <c r="J70" s="89"/>
      <c r="K70" s="59"/>
      <c r="L70" s="90">
        <f t="shared" si="4"/>
        <v>0</v>
      </c>
      <c r="M70" s="89"/>
      <c r="N70" s="59"/>
      <c r="O70" s="90">
        <f t="shared" si="5"/>
        <v>0</v>
      </c>
      <c r="P70" s="90" t="str">
        <f t="shared" si="6"/>
        <v/>
      </c>
      <c r="Q70" s="88" t="str">
        <f t="shared" si="7"/>
        <v/>
      </c>
      <c r="R70" s="63"/>
    </row>
    <row r="71" spans="1:18" ht="30" customHeight="1" x14ac:dyDescent="0.55000000000000004">
      <c r="A71" s="53" t="str">
        <f>IF(ISNA(VLOOKUP(C71,'iscrizioni ROLLEFESTPINE'!A$7:B$310,2,FALSE)),"",(VLOOKUP(C71,'iscrizioni ROLLEFESTPINE'!A$7:B$310,2,FALSE)))</f>
        <v/>
      </c>
      <c r="B71" s="54"/>
      <c r="C71" s="55"/>
      <c r="D71" s="33" t="str">
        <f>IF(ISNA(VLOOKUP(C71,'iscrizioni ROLLEFESTPINE'!A$7:C$310,3,FALSE)),"",(VLOOKUP(C71,'iscrizioni ROLLEFESTPINE'!A$7:C$310,3,FALSE)))</f>
        <v/>
      </c>
      <c r="E71" s="56" t="str">
        <f>IF(ISNA(VLOOKUP(C71,'iscrizioni ROLLEFESTPINE'!A$7:D$310,4,FALSE)),"",(VLOOKUP(C71,'iscrizioni ROLLEFESTPINE'!A$7:D$310,4,FALSE)))</f>
        <v/>
      </c>
      <c r="F71" s="56" t="str">
        <f>IF(ISNA(VLOOKUP(C71,'iscrizioni ROLLEFESTPINE'!A$7:F$310,6,FALSE)),"",(VLOOKUP(C71,'iscrizioni ROLLEFESTPINE'!A$7:F$310,6,FALSE)))</f>
        <v/>
      </c>
      <c r="G71" s="56"/>
      <c r="H71" s="56"/>
      <c r="I71" s="56"/>
      <c r="J71" s="89"/>
      <c r="K71" s="59"/>
      <c r="L71" s="90">
        <f t="shared" si="4"/>
        <v>0</v>
      </c>
      <c r="M71" s="89"/>
      <c r="N71" s="59"/>
      <c r="O71" s="90">
        <f t="shared" si="5"/>
        <v>0</v>
      </c>
      <c r="P71" s="90" t="str">
        <f t="shared" si="6"/>
        <v/>
      </c>
      <c r="Q71" s="88" t="str">
        <f t="shared" si="7"/>
        <v/>
      </c>
      <c r="R71" s="63"/>
    </row>
    <row r="72" spans="1:18" ht="30" customHeight="1" x14ac:dyDescent="0.55000000000000004">
      <c r="A72" s="53" t="str">
        <f>IF(ISNA(VLOOKUP(C72,'iscrizioni ROLLEFESTPINE'!A$7:B$310,2,FALSE)),"",(VLOOKUP(C72,'iscrizioni ROLLEFESTPINE'!A$7:B$310,2,FALSE)))</f>
        <v/>
      </c>
      <c r="B72" s="54"/>
      <c r="C72" s="55"/>
      <c r="D72" s="33" t="str">
        <f>IF(ISNA(VLOOKUP(C72,'iscrizioni ROLLEFESTPINE'!A$7:C$310,3,FALSE)),"",(VLOOKUP(C72,'iscrizioni ROLLEFESTPINE'!A$7:C$310,3,FALSE)))</f>
        <v/>
      </c>
      <c r="E72" s="56" t="str">
        <f>IF(ISNA(VLOOKUP(C72,'iscrizioni ROLLEFESTPINE'!A$7:D$310,4,FALSE)),"",(VLOOKUP(C72,'iscrizioni ROLLEFESTPINE'!A$7:D$310,4,FALSE)))</f>
        <v/>
      </c>
      <c r="F72" s="56" t="str">
        <f>IF(ISNA(VLOOKUP(C72,'iscrizioni ROLLEFESTPINE'!A$7:F$310,6,FALSE)),"",(VLOOKUP(C72,'iscrizioni ROLLEFESTPINE'!A$7:F$310,6,FALSE)))</f>
        <v/>
      </c>
      <c r="G72" s="56"/>
      <c r="H72" s="56"/>
      <c r="I72" s="56"/>
      <c r="J72" s="89"/>
      <c r="K72" s="59"/>
      <c r="L72" s="90">
        <f t="shared" si="4"/>
        <v>0</v>
      </c>
      <c r="M72" s="89"/>
      <c r="N72" s="59"/>
      <c r="O72" s="90">
        <f t="shared" si="5"/>
        <v>0</v>
      </c>
      <c r="P72" s="90" t="str">
        <f t="shared" si="6"/>
        <v/>
      </c>
      <c r="Q72" s="88" t="str">
        <f t="shared" si="7"/>
        <v/>
      </c>
      <c r="R72" s="63"/>
    </row>
    <row r="73" spans="1:18" ht="30" customHeight="1" x14ac:dyDescent="0.55000000000000004">
      <c r="A73" s="53" t="str">
        <f>IF(ISNA(VLOOKUP(C73,'iscrizioni ROLLEFESTPINE'!A$7:B$310,2,FALSE)),"",(VLOOKUP(C73,'iscrizioni ROLLEFESTPINE'!A$7:B$310,2,FALSE)))</f>
        <v/>
      </c>
      <c r="B73" s="54"/>
      <c r="C73" s="55"/>
      <c r="D73" s="33" t="str">
        <f>IF(ISNA(VLOOKUP(C73,'iscrizioni ROLLEFESTPINE'!A$7:C$310,3,FALSE)),"",(VLOOKUP(C73,'iscrizioni ROLLEFESTPINE'!A$7:C$310,3,FALSE)))</f>
        <v/>
      </c>
      <c r="E73" s="56" t="str">
        <f>IF(ISNA(VLOOKUP(C73,'iscrizioni ROLLEFESTPINE'!A$7:D$310,4,FALSE)),"",(VLOOKUP(C73,'iscrizioni ROLLEFESTPINE'!A$7:D$310,4,FALSE)))</f>
        <v/>
      </c>
      <c r="F73" s="56" t="str">
        <f>IF(ISNA(VLOOKUP(C73,'iscrizioni ROLLEFESTPINE'!A$7:F$310,6,FALSE)),"",(VLOOKUP(C73,'iscrizioni ROLLEFESTPINE'!A$7:F$310,6,FALSE)))</f>
        <v/>
      </c>
      <c r="G73" s="56"/>
      <c r="H73" s="56"/>
      <c r="I73" s="56"/>
      <c r="J73" s="89"/>
      <c r="K73" s="59"/>
      <c r="L73" s="90">
        <f t="shared" si="4"/>
        <v>0</v>
      </c>
      <c r="M73" s="89"/>
      <c r="N73" s="59"/>
      <c r="O73" s="90">
        <f t="shared" si="5"/>
        <v>0</v>
      </c>
      <c r="P73" s="90" t="str">
        <f t="shared" si="6"/>
        <v/>
      </c>
      <c r="Q73" s="88" t="str">
        <f t="shared" si="7"/>
        <v/>
      </c>
      <c r="R73" s="63"/>
    </row>
    <row r="74" spans="1:18" ht="30" customHeight="1" x14ac:dyDescent="0.55000000000000004">
      <c r="A74" s="53" t="str">
        <f>IF(ISNA(VLOOKUP(C74,'iscrizioni ROLLEFESTPINE'!A$7:B$310,2,FALSE)),"",(VLOOKUP(C74,'iscrizioni ROLLEFESTPINE'!A$7:B$310,2,FALSE)))</f>
        <v/>
      </c>
      <c r="B74" s="54"/>
      <c r="C74" s="55"/>
      <c r="D74" s="33" t="str">
        <f>IF(ISNA(VLOOKUP(C74,'iscrizioni ROLLEFESTPINE'!A$7:C$310,3,FALSE)),"",(VLOOKUP(C74,'iscrizioni ROLLEFESTPINE'!A$7:C$310,3,FALSE)))</f>
        <v/>
      </c>
      <c r="E74" s="56" t="str">
        <f>IF(ISNA(VLOOKUP(C74,'iscrizioni ROLLEFESTPINE'!A$7:D$310,4,FALSE)),"",(VLOOKUP(C74,'iscrizioni ROLLEFESTPINE'!A$7:D$310,4,FALSE)))</f>
        <v/>
      </c>
      <c r="F74" s="56" t="str">
        <f>IF(ISNA(VLOOKUP(C74,'iscrizioni ROLLEFESTPINE'!A$7:F$310,6,FALSE)),"",(VLOOKUP(C74,'iscrizioni ROLLEFESTPINE'!A$7:F$310,6,FALSE)))</f>
        <v/>
      </c>
      <c r="G74" s="56"/>
      <c r="H74" s="56"/>
      <c r="I74" s="56"/>
      <c r="J74" s="89"/>
      <c r="K74" s="59"/>
      <c r="L74" s="90">
        <f t="shared" si="4"/>
        <v>0</v>
      </c>
      <c r="M74" s="89"/>
      <c r="N74" s="59"/>
      <c r="O74" s="90">
        <f t="shared" si="5"/>
        <v>0</v>
      </c>
      <c r="P74" s="90" t="str">
        <f t="shared" si="6"/>
        <v/>
      </c>
      <c r="Q74" s="88" t="str">
        <f t="shared" si="7"/>
        <v/>
      </c>
      <c r="R74" s="63"/>
    </row>
    <row r="75" spans="1:18" ht="30" customHeight="1" x14ac:dyDescent="0.55000000000000004">
      <c r="A75" s="53" t="str">
        <f>IF(ISNA(VLOOKUP(C75,'iscrizioni ROLLEFESTPINE'!A$7:B$310,2,FALSE)),"",(VLOOKUP(C75,'iscrizioni ROLLEFESTPINE'!A$7:B$310,2,FALSE)))</f>
        <v/>
      </c>
      <c r="B75" s="54"/>
      <c r="C75" s="55"/>
      <c r="D75" s="33" t="str">
        <f>IF(ISNA(VLOOKUP(C75,'iscrizioni ROLLEFESTPINE'!A$7:C$310,3,FALSE)),"",(VLOOKUP(C75,'iscrizioni ROLLEFESTPINE'!A$7:C$310,3,FALSE)))</f>
        <v/>
      </c>
      <c r="E75" s="56" t="str">
        <f>IF(ISNA(VLOOKUP(C75,'iscrizioni ROLLEFESTPINE'!A$7:D$310,4,FALSE)),"",(VLOOKUP(C75,'iscrizioni ROLLEFESTPINE'!A$7:D$310,4,FALSE)))</f>
        <v/>
      </c>
      <c r="F75" s="56" t="str">
        <f>IF(ISNA(VLOOKUP(C75,'iscrizioni ROLLEFESTPINE'!A$7:F$310,6,FALSE)),"",(VLOOKUP(C75,'iscrizioni ROLLEFESTPINE'!A$7:F$310,6,FALSE)))</f>
        <v/>
      </c>
      <c r="G75" s="56"/>
      <c r="H75" s="56"/>
      <c r="I75" s="56"/>
      <c r="J75" s="89"/>
      <c r="K75" s="59"/>
      <c r="L75" s="90">
        <f t="shared" si="4"/>
        <v>0</v>
      </c>
      <c r="M75" s="89"/>
      <c r="N75" s="59"/>
      <c r="O75" s="90">
        <f t="shared" si="5"/>
        <v>0</v>
      </c>
      <c r="P75" s="90" t="str">
        <f t="shared" si="6"/>
        <v/>
      </c>
      <c r="Q75" s="88" t="str">
        <f t="shared" si="7"/>
        <v/>
      </c>
      <c r="R75" s="63"/>
    </row>
    <row r="76" spans="1:18" ht="30" customHeight="1" x14ac:dyDescent="0.55000000000000004">
      <c r="A76" s="53" t="str">
        <f>IF(ISNA(VLOOKUP(C76,'iscrizioni ROLLEFESTPINE'!A$7:B$310,2,FALSE)),"",(VLOOKUP(C76,'iscrizioni ROLLEFESTPINE'!A$7:B$310,2,FALSE)))</f>
        <v/>
      </c>
      <c r="B76" s="54"/>
      <c r="C76" s="55"/>
      <c r="D76" s="33" t="str">
        <f>IF(ISNA(VLOOKUP(C76,'iscrizioni ROLLEFESTPINE'!A$7:C$310,3,FALSE)),"",(VLOOKUP(C76,'iscrizioni ROLLEFESTPINE'!A$7:C$310,3,FALSE)))</f>
        <v/>
      </c>
      <c r="E76" s="56" t="str">
        <f>IF(ISNA(VLOOKUP(C76,'iscrizioni ROLLEFESTPINE'!A$7:D$310,4,FALSE)),"",(VLOOKUP(C76,'iscrizioni ROLLEFESTPINE'!A$7:D$310,4,FALSE)))</f>
        <v/>
      </c>
      <c r="F76" s="56" t="str">
        <f>IF(ISNA(VLOOKUP(C76,'iscrizioni ROLLEFESTPINE'!A$7:F$310,6,FALSE)),"",(VLOOKUP(C76,'iscrizioni ROLLEFESTPINE'!A$7:F$310,6,FALSE)))</f>
        <v/>
      </c>
      <c r="G76" s="56"/>
      <c r="H76" s="56"/>
      <c r="I76" s="56"/>
      <c r="J76" s="89"/>
      <c r="K76" s="59"/>
      <c r="L76" s="90">
        <f t="shared" si="4"/>
        <v>0</v>
      </c>
      <c r="M76" s="89"/>
      <c r="N76" s="59"/>
      <c r="O76" s="90">
        <f t="shared" si="5"/>
        <v>0</v>
      </c>
      <c r="P76" s="90" t="str">
        <f t="shared" si="6"/>
        <v/>
      </c>
      <c r="Q76" s="88" t="str">
        <f t="shared" si="7"/>
        <v/>
      </c>
      <c r="R76" s="63"/>
    </row>
    <row r="77" spans="1:18" ht="30" customHeight="1" x14ac:dyDescent="0.55000000000000004">
      <c r="A77" s="53" t="str">
        <f>IF(ISNA(VLOOKUP(C77,'iscrizioni ROLLEFESTPINE'!A$7:B$310,2,FALSE)),"",(VLOOKUP(C77,'iscrizioni ROLLEFESTPINE'!A$7:B$310,2,FALSE)))</f>
        <v/>
      </c>
      <c r="B77" s="54"/>
      <c r="C77" s="55"/>
      <c r="D77" s="33" t="str">
        <f>IF(ISNA(VLOOKUP(C77,'iscrizioni ROLLEFESTPINE'!A$7:C$310,3,FALSE)),"",(VLOOKUP(C77,'iscrizioni ROLLEFESTPINE'!A$7:C$310,3,FALSE)))</f>
        <v/>
      </c>
      <c r="E77" s="56" t="str">
        <f>IF(ISNA(VLOOKUP(C77,'iscrizioni ROLLEFESTPINE'!A$7:D$310,4,FALSE)),"",(VLOOKUP(C77,'iscrizioni ROLLEFESTPINE'!A$7:D$310,4,FALSE)))</f>
        <v/>
      </c>
      <c r="F77" s="56" t="str">
        <f>IF(ISNA(VLOOKUP(C77,'iscrizioni ROLLEFESTPINE'!A$7:F$310,6,FALSE)),"",(VLOOKUP(C77,'iscrizioni ROLLEFESTPINE'!A$7:F$310,6,FALSE)))</f>
        <v/>
      </c>
      <c r="G77" s="56"/>
      <c r="H77" s="56"/>
      <c r="I77" s="56"/>
      <c r="J77" s="89"/>
      <c r="K77" s="59"/>
      <c r="L77" s="90">
        <f t="shared" si="4"/>
        <v>0</v>
      </c>
      <c r="M77" s="89"/>
      <c r="N77" s="59"/>
      <c r="O77" s="90">
        <f t="shared" si="5"/>
        <v>0</v>
      </c>
      <c r="P77" s="90" t="str">
        <f t="shared" si="6"/>
        <v/>
      </c>
      <c r="Q77" s="88" t="str">
        <f t="shared" si="7"/>
        <v/>
      </c>
      <c r="R77" s="63"/>
    </row>
    <row r="78" spans="1:18" ht="30" customHeight="1" x14ac:dyDescent="0.55000000000000004">
      <c r="A78" s="53" t="str">
        <f>IF(ISNA(VLOOKUP(C78,'iscrizioni ROLLEFESTPINE'!A$7:B$310,2,FALSE)),"",(VLOOKUP(C78,'iscrizioni ROLLEFESTPINE'!A$7:B$310,2,FALSE)))</f>
        <v/>
      </c>
      <c r="B78" s="54"/>
      <c r="C78" s="55"/>
      <c r="D78" s="33" t="str">
        <f>IF(ISNA(VLOOKUP(C78,'iscrizioni ROLLEFESTPINE'!A$7:C$310,3,FALSE)),"",(VLOOKUP(C78,'iscrizioni ROLLEFESTPINE'!A$7:C$310,3,FALSE)))</f>
        <v/>
      </c>
      <c r="E78" s="56" t="str">
        <f>IF(ISNA(VLOOKUP(C78,'iscrizioni ROLLEFESTPINE'!A$7:D$310,4,FALSE)),"",(VLOOKUP(C78,'iscrizioni ROLLEFESTPINE'!A$7:D$310,4,FALSE)))</f>
        <v/>
      </c>
      <c r="F78" s="56" t="str">
        <f>IF(ISNA(VLOOKUP(C78,'iscrizioni ROLLEFESTPINE'!A$7:F$310,6,FALSE)),"",(VLOOKUP(C78,'iscrizioni ROLLEFESTPINE'!A$7:F$310,6,FALSE)))</f>
        <v/>
      </c>
      <c r="G78" s="56"/>
      <c r="H78" s="56"/>
      <c r="I78" s="56"/>
      <c r="J78" s="89"/>
      <c r="K78" s="59"/>
      <c r="L78" s="90">
        <f t="shared" si="4"/>
        <v>0</v>
      </c>
      <c r="M78" s="89"/>
      <c r="N78" s="59"/>
      <c r="O78" s="90">
        <f t="shared" si="5"/>
        <v>0</v>
      </c>
      <c r="P78" s="90" t="str">
        <f t="shared" si="6"/>
        <v/>
      </c>
      <c r="Q78" s="88" t="str">
        <f t="shared" si="7"/>
        <v/>
      </c>
      <c r="R78" s="63"/>
    </row>
    <row r="79" spans="1:18" ht="30" customHeight="1" x14ac:dyDescent="0.55000000000000004">
      <c r="A79" s="53" t="str">
        <f>IF(ISNA(VLOOKUP(C79,'iscrizioni ROLLEFESTPINE'!A$7:B$310,2,FALSE)),"",(VLOOKUP(C79,'iscrizioni ROLLEFESTPINE'!A$7:B$310,2,FALSE)))</f>
        <v/>
      </c>
      <c r="B79" s="54"/>
      <c r="C79" s="55"/>
      <c r="D79" s="33" t="str">
        <f>IF(ISNA(VLOOKUP(C79,'iscrizioni ROLLEFESTPINE'!A$7:C$310,3,FALSE)),"",(VLOOKUP(C79,'iscrizioni ROLLEFESTPINE'!A$7:C$310,3,FALSE)))</f>
        <v/>
      </c>
      <c r="E79" s="56" t="str">
        <f>IF(ISNA(VLOOKUP(C79,'iscrizioni ROLLEFESTPINE'!A$7:D$310,4,FALSE)),"",(VLOOKUP(C79,'iscrizioni ROLLEFESTPINE'!A$7:D$310,4,FALSE)))</f>
        <v/>
      </c>
      <c r="F79" s="56" t="str">
        <f>IF(ISNA(VLOOKUP(C79,'iscrizioni ROLLEFESTPINE'!A$7:F$310,6,FALSE)),"",(VLOOKUP(C79,'iscrizioni ROLLEFESTPINE'!A$7:F$310,6,FALSE)))</f>
        <v/>
      </c>
      <c r="G79" s="56"/>
      <c r="H79" s="56"/>
      <c r="I79" s="56"/>
      <c r="J79" s="89"/>
      <c r="K79" s="59"/>
      <c r="L79" s="90">
        <f t="shared" si="4"/>
        <v>0</v>
      </c>
      <c r="M79" s="89"/>
      <c r="N79" s="59"/>
      <c r="O79" s="90">
        <f t="shared" si="5"/>
        <v>0</v>
      </c>
      <c r="P79" s="90" t="str">
        <f t="shared" si="6"/>
        <v/>
      </c>
      <c r="Q79" s="88" t="str">
        <f t="shared" si="7"/>
        <v/>
      </c>
      <c r="R79" s="63"/>
    </row>
    <row r="80" spans="1:18" ht="30" customHeight="1" x14ac:dyDescent="0.55000000000000004">
      <c r="A80" s="53" t="str">
        <f>IF(ISNA(VLOOKUP(C80,'iscrizioni ROLLEFESTPINE'!A$7:B$310,2,FALSE)),"",(VLOOKUP(C80,'iscrizioni ROLLEFESTPINE'!A$7:B$310,2,FALSE)))</f>
        <v/>
      </c>
      <c r="B80" s="54"/>
      <c r="C80" s="55"/>
      <c r="D80" s="33" t="str">
        <f>IF(ISNA(VLOOKUP(C80,'iscrizioni ROLLEFESTPINE'!A$7:C$310,3,FALSE)),"",(VLOOKUP(C80,'iscrizioni ROLLEFESTPINE'!A$7:C$310,3,FALSE)))</f>
        <v/>
      </c>
      <c r="E80" s="56" t="str">
        <f>IF(ISNA(VLOOKUP(C80,'iscrizioni ROLLEFESTPINE'!A$7:D$310,4,FALSE)),"",(VLOOKUP(C80,'iscrizioni ROLLEFESTPINE'!A$7:D$310,4,FALSE)))</f>
        <v/>
      </c>
      <c r="F80" s="56" t="str">
        <f>IF(ISNA(VLOOKUP(C80,'iscrizioni ROLLEFESTPINE'!A$7:F$310,6,FALSE)),"",(VLOOKUP(C80,'iscrizioni ROLLEFESTPINE'!A$7:F$310,6,FALSE)))</f>
        <v/>
      </c>
      <c r="G80" s="56"/>
      <c r="H80" s="56"/>
      <c r="I80" s="56"/>
      <c r="J80" s="89"/>
      <c r="K80" s="59"/>
      <c r="L80" s="90">
        <f t="shared" si="4"/>
        <v>0</v>
      </c>
      <c r="M80" s="89"/>
      <c r="N80" s="59"/>
      <c r="O80" s="90">
        <f t="shared" si="5"/>
        <v>0</v>
      </c>
      <c r="P80" s="90" t="str">
        <f t="shared" si="6"/>
        <v/>
      </c>
      <c r="Q80" s="88" t="str">
        <f t="shared" si="7"/>
        <v/>
      </c>
      <c r="R80" s="63"/>
    </row>
    <row r="81" spans="1:18" ht="30" customHeight="1" x14ac:dyDescent="0.55000000000000004">
      <c r="A81" s="53" t="str">
        <f>IF(ISNA(VLOOKUP(C81,'iscrizioni ROLLEFESTPINE'!A$7:B$310,2,FALSE)),"",(VLOOKUP(C81,'iscrizioni ROLLEFESTPINE'!A$7:B$310,2,FALSE)))</f>
        <v/>
      </c>
      <c r="B81" s="54"/>
      <c r="C81" s="55"/>
      <c r="D81" s="33" t="str">
        <f>IF(ISNA(VLOOKUP(C81,'iscrizioni ROLLEFESTPINE'!A$7:C$310,3,FALSE)),"",(VLOOKUP(C81,'iscrizioni ROLLEFESTPINE'!A$7:C$310,3,FALSE)))</f>
        <v/>
      </c>
      <c r="E81" s="56" t="str">
        <f>IF(ISNA(VLOOKUP(C81,'iscrizioni ROLLEFESTPINE'!A$7:D$310,4,FALSE)),"",(VLOOKUP(C81,'iscrizioni ROLLEFESTPINE'!A$7:D$310,4,FALSE)))</f>
        <v/>
      </c>
      <c r="F81" s="56" t="str">
        <f>IF(ISNA(VLOOKUP(C81,'iscrizioni ROLLEFESTPINE'!A$7:F$310,6,FALSE)),"",(VLOOKUP(C81,'iscrizioni ROLLEFESTPINE'!A$7:F$310,6,FALSE)))</f>
        <v/>
      </c>
      <c r="G81" s="56"/>
      <c r="H81" s="56"/>
      <c r="I81" s="56"/>
      <c r="J81" s="89"/>
      <c r="K81" s="59"/>
      <c r="L81" s="90">
        <f t="shared" si="4"/>
        <v>0</v>
      </c>
      <c r="M81" s="89"/>
      <c r="N81" s="59"/>
      <c r="O81" s="90">
        <f t="shared" si="5"/>
        <v>0</v>
      </c>
      <c r="P81" s="90" t="str">
        <f t="shared" si="6"/>
        <v/>
      </c>
      <c r="Q81" s="88" t="str">
        <f t="shared" si="7"/>
        <v/>
      </c>
      <c r="R81" s="63"/>
    </row>
    <row r="82" spans="1:18" ht="30" customHeight="1" x14ac:dyDescent="0.55000000000000004">
      <c r="A82" s="53" t="str">
        <f>IF(ISNA(VLOOKUP(C82,'iscrizioni ROLLEFESTPINE'!A$7:B$310,2,FALSE)),"",(VLOOKUP(C82,'iscrizioni ROLLEFESTPINE'!A$7:B$310,2,FALSE)))</f>
        <v/>
      </c>
      <c r="B82" s="54"/>
      <c r="C82" s="55"/>
      <c r="D82" s="33" t="str">
        <f>IF(ISNA(VLOOKUP(C82,'iscrizioni ROLLEFESTPINE'!A$7:C$310,3,FALSE)),"",(VLOOKUP(C82,'iscrizioni ROLLEFESTPINE'!A$7:C$310,3,FALSE)))</f>
        <v/>
      </c>
      <c r="E82" s="56" t="str">
        <f>IF(ISNA(VLOOKUP(C82,'iscrizioni ROLLEFESTPINE'!A$7:D$310,4,FALSE)),"",(VLOOKUP(C82,'iscrizioni ROLLEFESTPINE'!A$7:D$310,4,FALSE)))</f>
        <v/>
      </c>
      <c r="F82" s="56" t="str">
        <f>IF(ISNA(VLOOKUP(C82,'iscrizioni ROLLEFESTPINE'!A$7:F$310,6,FALSE)),"",(VLOOKUP(C82,'iscrizioni ROLLEFESTPINE'!A$7:F$310,6,FALSE)))</f>
        <v/>
      </c>
      <c r="G82" s="56"/>
      <c r="H82" s="56"/>
      <c r="I82" s="56"/>
      <c r="J82" s="89"/>
      <c r="K82" s="59"/>
      <c r="L82" s="90">
        <f t="shared" si="4"/>
        <v>0</v>
      </c>
      <c r="M82" s="89"/>
      <c r="N82" s="59"/>
      <c r="O82" s="90">
        <f t="shared" si="5"/>
        <v>0</v>
      </c>
      <c r="P82" s="90" t="str">
        <f t="shared" si="6"/>
        <v/>
      </c>
      <c r="Q82" s="88" t="str">
        <f t="shared" si="7"/>
        <v/>
      </c>
      <c r="R82" s="63"/>
    </row>
    <row r="83" spans="1:18" ht="30" customHeight="1" x14ac:dyDescent="0.55000000000000004">
      <c r="A83" s="53" t="str">
        <f>IF(ISNA(VLOOKUP(C83,'iscrizioni ROLLEFESTPINE'!A$7:B$310,2,FALSE)),"",(VLOOKUP(C83,'iscrizioni ROLLEFESTPINE'!A$7:B$310,2,FALSE)))</f>
        <v/>
      </c>
      <c r="B83" s="54"/>
      <c r="C83" s="55"/>
      <c r="D83" s="33" t="str">
        <f>IF(ISNA(VLOOKUP(C83,'iscrizioni ROLLEFESTPINE'!A$7:C$310,3,FALSE)),"",(VLOOKUP(C83,'iscrizioni ROLLEFESTPINE'!A$7:C$310,3,FALSE)))</f>
        <v/>
      </c>
      <c r="E83" s="56" t="str">
        <f>IF(ISNA(VLOOKUP(C83,'iscrizioni ROLLEFESTPINE'!A$7:D$310,4,FALSE)),"",(VLOOKUP(C83,'iscrizioni ROLLEFESTPINE'!A$7:D$310,4,FALSE)))</f>
        <v/>
      </c>
      <c r="F83" s="56" t="str">
        <f>IF(ISNA(VLOOKUP(C83,'iscrizioni ROLLEFESTPINE'!A$7:F$310,6,FALSE)),"",(VLOOKUP(C83,'iscrizioni ROLLEFESTPINE'!A$7:F$310,6,FALSE)))</f>
        <v/>
      </c>
      <c r="G83" s="56"/>
      <c r="H83" s="56"/>
      <c r="I83" s="56"/>
      <c r="J83" s="89"/>
      <c r="K83" s="59"/>
      <c r="L83" s="90">
        <f t="shared" si="4"/>
        <v>0</v>
      </c>
      <c r="M83" s="89"/>
      <c r="N83" s="59"/>
      <c r="O83" s="90">
        <f t="shared" si="5"/>
        <v>0</v>
      </c>
      <c r="P83" s="90" t="str">
        <f t="shared" si="6"/>
        <v/>
      </c>
      <c r="Q83" s="88" t="str">
        <f t="shared" si="7"/>
        <v/>
      </c>
      <c r="R83" s="63"/>
    </row>
    <row r="84" spans="1:18" ht="30" customHeight="1" x14ac:dyDescent="0.55000000000000004">
      <c r="A84" s="53" t="str">
        <f>IF(ISNA(VLOOKUP(C84,'iscrizioni ROLLEFESTPINE'!A$7:B$310,2,FALSE)),"",(VLOOKUP(C84,'iscrizioni ROLLEFESTPINE'!A$7:B$310,2,FALSE)))</f>
        <v/>
      </c>
      <c r="B84" s="54"/>
      <c r="C84" s="55"/>
      <c r="D84" s="33" t="str">
        <f>IF(ISNA(VLOOKUP(C84,'iscrizioni ROLLEFESTPINE'!A$7:C$310,3,FALSE)),"",(VLOOKUP(C84,'iscrizioni ROLLEFESTPINE'!A$7:C$310,3,FALSE)))</f>
        <v/>
      </c>
      <c r="E84" s="56" t="str">
        <f>IF(ISNA(VLOOKUP(C84,'iscrizioni ROLLEFESTPINE'!A$7:D$310,4,FALSE)),"",(VLOOKUP(C84,'iscrizioni ROLLEFESTPINE'!A$7:D$310,4,FALSE)))</f>
        <v/>
      </c>
      <c r="F84" s="56" t="str">
        <f>IF(ISNA(VLOOKUP(C84,'iscrizioni ROLLEFESTPINE'!A$7:F$310,6,FALSE)),"",(VLOOKUP(C84,'iscrizioni ROLLEFESTPINE'!A$7:F$310,6,FALSE)))</f>
        <v/>
      </c>
      <c r="G84" s="56"/>
      <c r="H84" s="56"/>
      <c r="I84" s="56"/>
      <c r="J84" s="89"/>
      <c r="K84" s="59"/>
      <c r="L84" s="90">
        <f t="shared" si="4"/>
        <v>0</v>
      </c>
      <c r="M84" s="89"/>
      <c r="N84" s="59"/>
      <c r="O84" s="90">
        <f t="shared" si="5"/>
        <v>0</v>
      </c>
      <c r="P84" s="90" t="str">
        <f t="shared" si="6"/>
        <v/>
      </c>
      <c r="Q84" s="88" t="str">
        <f t="shared" si="7"/>
        <v/>
      </c>
      <c r="R84" s="63"/>
    </row>
    <row r="85" spans="1:18" ht="30" customHeight="1" x14ac:dyDescent="0.55000000000000004">
      <c r="A85" s="53" t="str">
        <f>IF(ISNA(VLOOKUP(C85,'iscrizioni ROLLEFESTPINE'!A$7:B$310,2,FALSE)),"",(VLOOKUP(C85,'iscrizioni ROLLEFESTPINE'!A$7:B$310,2,FALSE)))</f>
        <v/>
      </c>
      <c r="B85" s="54"/>
      <c r="C85" s="55"/>
      <c r="D85" s="33" t="str">
        <f>IF(ISNA(VLOOKUP(C85,'iscrizioni ROLLEFESTPINE'!A$7:C$310,3,FALSE)),"",(VLOOKUP(C85,'iscrizioni ROLLEFESTPINE'!A$7:C$310,3,FALSE)))</f>
        <v/>
      </c>
      <c r="E85" s="56" t="str">
        <f>IF(ISNA(VLOOKUP(C85,'iscrizioni ROLLEFESTPINE'!A$7:D$310,4,FALSE)),"",(VLOOKUP(C85,'iscrizioni ROLLEFESTPINE'!A$7:D$310,4,FALSE)))</f>
        <v/>
      </c>
      <c r="F85" s="56" t="str">
        <f>IF(ISNA(VLOOKUP(C85,'iscrizioni ROLLEFESTPINE'!A$7:F$310,6,FALSE)),"",(VLOOKUP(C85,'iscrizioni ROLLEFESTPINE'!A$7:F$310,6,FALSE)))</f>
        <v/>
      </c>
      <c r="G85" s="56"/>
      <c r="H85" s="56"/>
      <c r="I85" s="56"/>
      <c r="J85" s="89"/>
      <c r="K85" s="59"/>
      <c r="L85" s="90">
        <f t="shared" si="4"/>
        <v>0</v>
      </c>
      <c r="M85" s="89"/>
      <c r="N85" s="59"/>
      <c r="O85" s="90">
        <f t="shared" si="5"/>
        <v>0</v>
      </c>
      <c r="P85" s="90" t="str">
        <f t="shared" si="6"/>
        <v/>
      </c>
      <c r="Q85" s="88" t="str">
        <f t="shared" si="7"/>
        <v/>
      </c>
      <c r="R85" s="63"/>
    </row>
    <row r="86" spans="1:18" ht="30" customHeight="1" x14ac:dyDescent="0.55000000000000004">
      <c r="A86" s="53" t="str">
        <f>IF(ISNA(VLOOKUP(C86,'iscrizioni ROLLEFESTPINE'!A$7:B$310,2,FALSE)),"",(VLOOKUP(C86,'iscrizioni ROLLEFESTPINE'!A$7:B$310,2,FALSE)))</f>
        <v/>
      </c>
      <c r="B86" s="54"/>
      <c r="C86" s="55"/>
      <c r="D86" s="33" t="str">
        <f>IF(ISNA(VLOOKUP(C86,'iscrizioni ROLLEFESTPINE'!A$7:C$310,3,FALSE)),"",(VLOOKUP(C86,'iscrizioni ROLLEFESTPINE'!A$7:C$310,3,FALSE)))</f>
        <v/>
      </c>
      <c r="E86" s="56" t="str">
        <f>IF(ISNA(VLOOKUP(C86,'iscrizioni ROLLEFESTPINE'!A$7:D$310,4,FALSE)),"",(VLOOKUP(C86,'iscrizioni ROLLEFESTPINE'!A$7:D$310,4,FALSE)))</f>
        <v/>
      </c>
      <c r="F86" s="56" t="str">
        <f>IF(ISNA(VLOOKUP(C86,'iscrizioni ROLLEFESTPINE'!A$7:F$310,6,FALSE)),"",(VLOOKUP(C86,'iscrizioni ROLLEFESTPINE'!A$7:F$310,6,FALSE)))</f>
        <v/>
      </c>
      <c r="G86" s="56"/>
      <c r="H86" s="56"/>
      <c r="I86" s="56"/>
      <c r="J86" s="89"/>
      <c r="K86" s="59"/>
      <c r="L86" s="90">
        <f t="shared" si="4"/>
        <v>0</v>
      </c>
      <c r="M86" s="89"/>
      <c r="N86" s="59"/>
      <c r="O86" s="90">
        <f t="shared" si="5"/>
        <v>0</v>
      </c>
      <c r="P86" s="90" t="str">
        <f t="shared" si="6"/>
        <v/>
      </c>
      <c r="Q86" s="88" t="str">
        <f t="shared" si="7"/>
        <v/>
      </c>
      <c r="R86" s="63"/>
    </row>
    <row r="87" spans="1:18" ht="30" customHeight="1" x14ac:dyDescent="0.55000000000000004">
      <c r="A87" s="53" t="str">
        <f>IF(ISNA(VLOOKUP(C87,'iscrizioni ROLLEFESTPINE'!A$7:B$310,2,FALSE)),"",(VLOOKUP(C87,'iscrizioni ROLLEFESTPINE'!A$7:B$310,2,FALSE)))</f>
        <v/>
      </c>
      <c r="B87" s="54"/>
      <c r="C87" s="55"/>
      <c r="D87" s="33" t="str">
        <f>IF(ISNA(VLOOKUP(C87,'iscrizioni ROLLEFESTPINE'!A$7:C$310,3,FALSE)),"",(VLOOKUP(C87,'iscrizioni ROLLEFESTPINE'!A$7:C$310,3,FALSE)))</f>
        <v/>
      </c>
      <c r="E87" s="56" t="str">
        <f>IF(ISNA(VLOOKUP(C87,'iscrizioni ROLLEFESTPINE'!A$7:D$310,4,FALSE)),"",(VLOOKUP(C87,'iscrizioni ROLLEFESTPINE'!A$7:D$310,4,FALSE)))</f>
        <v/>
      </c>
      <c r="F87" s="56" t="str">
        <f>IF(ISNA(VLOOKUP(C87,'iscrizioni ROLLEFESTPINE'!A$7:F$310,6,FALSE)),"",(VLOOKUP(C87,'iscrizioni ROLLEFESTPINE'!A$7:F$310,6,FALSE)))</f>
        <v/>
      </c>
      <c r="G87" s="56"/>
      <c r="H87" s="56"/>
      <c r="I87" s="56"/>
      <c r="J87" s="89"/>
      <c r="K87" s="59"/>
      <c r="L87" s="90">
        <f t="shared" si="4"/>
        <v>0</v>
      </c>
      <c r="M87" s="89"/>
      <c r="N87" s="59"/>
      <c r="O87" s="90">
        <f t="shared" si="5"/>
        <v>0</v>
      </c>
      <c r="P87" s="90" t="str">
        <f t="shared" si="6"/>
        <v/>
      </c>
      <c r="Q87" s="88" t="str">
        <f t="shared" si="7"/>
        <v/>
      </c>
      <c r="R87" s="63"/>
    </row>
    <row r="88" spans="1:18" ht="30" customHeight="1" x14ac:dyDescent="0.55000000000000004">
      <c r="A88" s="53" t="str">
        <f>IF(ISNA(VLOOKUP(C88,'iscrizioni ROLLEFESTPINE'!A$7:B$310,2,FALSE)),"",(VLOOKUP(C88,'iscrizioni ROLLEFESTPINE'!A$7:B$310,2,FALSE)))</f>
        <v/>
      </c>
      <c r="B88" s="54"/>
      <c r="C88" s="55"/>
      <c r="D88" s="33" t="str">
        <f>IF(ISNA(VLOOKUP(C88,'iscrizioni ROLLEFESTPINE'!A$7:C$310,3,FALSE)),"",(VLOOKUP(C88,'iscrizioni ROLLEFESTPINE'!A$7:C$310,3,FALSE)))</f>
        <v/>
      </c>
      <c r="E88" s="56" t="str">
        <f>IF(ISNA(VLOOKUP(C88,'iscrizioni ROLLEFESTPINE'!A$7:D$310,4,FALSE)),"",(VLOOKUP(C88,'iscrizioni ROLLEFESTPINE'!A$7:D$310,4,FALSE)))</f>
        <v/>
      </c>
      <c r="F88" s="56" t="str">
        <f>IF(ISNA(VLOOKUP(C88,'iscrizioni ROLLEFESTPINE'!A$7:F$310,6,FALSE)),"",(VLOOKUP(C88,'iscrizioni ROLLEFESTPINE'!A$7:F$310,6,FALSE)))</f>
        <v/>
      </c>
      <c r="G88" s="56"/>
      <c r="H88" s="56"/>
      <c r="I88" s="56"/>
      <c r="J88" s="89"/>
      <c r="K88" s="59"/>
      <c r="L88" s="90">
        <f t="shared" si="4"/>
        <v>0</v>
      </c>
      <c r="M88" s="89"/>
      <c r="N88" s="59"/>
      <c r="O88" s="90">
        <f t="shared" si="5"/>
        <v>0</v>
      </c>
      <c r="P88" s="90" t="str">
        <f t="shared" si="6"/>
        <v/>
      </c>
      <c r="Q88" s="88" t="str">
        <f t="shared" si="7"/>
        <v/>
      </c>
      <c r="R88" s="63"/>
    </row>
    <row r="89" spans="1:18" ht="30" customHeight="1" x14ac:dyDescent="0.55000000000000004">
      <c r="A89" s="53" t="str">
        <f>IF(ISNA(VLOOKUP(C89,'iscrizioni ROLLEFESTPINE'!A$7:B$310,2,FALSE)),"",(VLOOKUP(C89,'iscrizioni ROLLEFESTPINE'!A$7:B$310,2,FALSE)))</f>
        <v/>
      </c>
      <c r="B89" s="54"/>
      <c r="C89" s="55"/>
      <c r="D89" s="33" t="str">
        <f>IF(ISNA(VLOOKUP(C89,'iscrizioni ROLLEFESTPINE'!A$7:C$310,3,FALSE)),"",(VLOOKUP(C89,'iscrizioni ROLLEFESTPINE'!A$7:C$310,3,FALSE)))</f>
        <v/>
      </c>
      <c r="E89" s="56" t="str">
        <f>IF(ISNA(VLOOKUP(C89,'iscrizioni ROLLEFESTPINE'!A$7:D$310,4,FALSE)),"",(VLOOKUP(C89,'iscrizioni ROLLEFESTPINE'!A$7:D$310,4,FALSE)))</f>
        <v/>
      </c>
      <c r="F89" s="56" t="str">
        <f>IF(ISNA(VLOOKUP(C89,'iscrizioni ROLLEFESTPINE'!A$7:F$310,6,FALSE)),"",(VLOOKUP(C89,'iscrizioni ROLLEFESTPINE'!A$7:F$310,6,FALSE)))</f>
        <v/>
      </c>
      <c r="G89" s="56"/>
      <c r="H89" s="56"/>
      <c r="I89" s="56"/>
      <c r="J89" s="89"/>
      <c r="K89" s="59"/>
      <c r="L89" s="90">
        <f t="shared" si="4"/>
        <v>0</v>
      </c>
      <c r="M89" s="89"/>
      <c r="N89" s="59"/>
      <c r="O89" s="90">
        <f t="shared" si="5"/>
        <v>0</v>
      </c>
      <c r="P89" s="90" t="str">
        <f t="shared" si="6"/>
        <v/>
      </c>
      <c r="Q89" s="88" t="str">
        <f t="shared" si="7"/>
        <v/>
      </c>
      <c r="R89" s="63"/>
    </row>
    <row r="90" spans="1:18" ht="30" customHeight="1" x14ac:dyDescent="0.55000000000000004">
      <c r="A90" s="53" t="str">
        <f>IF(ISNA(VLOOKUP(C90,'iscrizioni ROLLEFESTPINE'!A$7:B$310,2,FALSE)),"",(VLOOKUP(C90,'iscrizioni ROLLEFESTPINE'!A$7:B$310,2,FALSE)))</f>
        <v/>
      </c>
      <c r="B90" s="54"/>
      <c r="C90" s="55"/>
      <c r="D90" s="33" t="str">
        <f>IF(ISNA(VLOOKUP(C90,'iscrizioni ROLLEFESTPINE'!A$7:C$310,3,FALSE)),"",(VLOOKUP(C90,'iscrizioni ROLLEFESTPINE'!A$7:C$310,3,FALSE)))</f>
        <v/>
      </c>
      <c r="E90" s="56" t="str">
        <f>IF(ISNA(VLOOKUP(C90,'iscrizioni ROLLEFESTPINE'!A$7:D$310,4,FALSE)),"",(VLOOKUP(C90,'iscrizioni ROLLEFESTPINE'!A$7:D$310,4,FALSE)))</f>
        <v/>
      </c>
      <c r="F90" s="56" t="str">
        <f>IF(ISNA(VLOOKUP(C90,'iscrizioni ROLLEFESTPINE'!A$7:F$310,6,FALSE)),"",(VLOOKUP(C90,'iscrizioni ROLLEFESTPINE'!A$7:F$310,6,FALSE)))</f>
        <v/>
      </c>
      <c r="G90" s="56"/>
      <c r="H90" s="56"/>
      <c r="I90" s="56"/>
      <c r="J90" s="89"/>
      <c r="K90" s="59"/>
      <c r="L90" s="90">
        <f t="shared" si="4"/>
        <v>0</v>
      </c>
      <c r="M90" s="89"/>
      <c r="N90" s="59"/>
      <c r="O90" s="90">
        <f t="shared" si="5"/>
        <v>0</v>
      </c>
      <c r="P90" s="90" t="str">
        <f t="shared" si="6"/>
        <v/>
      </c>
      <c r="Q90" s="88" t="str">
        <f t="shared" si="7"/>
        <v/>
      </c>
      <c r="R90" s="63"/>
    </row>
    <row r="91" spans="1:18" ht="30" customHeight="1" x14ac:dyDescent="0.55000000000000004">
      <c r="A91" s="53" t="str">
        <f>IF(ISNA(VLOOKUP(C91,'iscrizioni ROLLEFESTPINE'!A$7:B$310,2,FALSE)),"",(VLOOKUP(C91,'iscrizioni ROLLEFESTPINE'!A$7:B$310,2,FALSE)))</f>
        <v/>
      </c>
      <c r="B91" s="54"/>
      <c r="C91" s="55"/>
      <c r="D91" s="33" t="str">
        <f>IF(ISNA(VLOOKUP(C91,'iscrizioni ROLLEFESTPINE'!A$7:C$310,3,FALSE)),"",(VLOOKUP(C91,'iscrizioni ROLLEFESTPINE'!A$7:C$310,3,FALSE)))</f>
        <v/>
      </c>
      <c r="E91" s="56" t="str">
        <f>IF(ISNA(VLOOKUP(C91,'iscrizioni ROLLEFESTPINE'!A$7:D$310,4,FALSE)),"",(VLOOKUP(C91,'iscrizioni ROLLEFESTPINE'!A$7:D$310,4,FALSE)))</f>
        <v/>
      </c>
      <c r="F91" s="56" t="str">
        <f>IF(ISNA(VLOOKUP(C91,'iscrizioni ROLLEFESTPINE'!A$7:F$310,6,FALSE)),"",(VLOOKUP(C91,'iscrizioni ROLLEFESTPINE'!A$7:F$310,6,FALSE)))</f>
        <v/>
      </c>
      <c r="G91" s="56"/>
      <c r="H91" s="56"/>
      <c r="I91" s="56"/>
      <c r="J91" s="89"/>
      <c r="K91" s="59"/>
      <c r="L91" s="90">
        <f t="shared" si="4"/>
        <v>0</v>
      </c>
      <c r="M91" s="89"/>
      <c r="N91" s="59"/>
      <c r="O91" s="90">
        <f t="shared" si="5"/>
        <v>0</v>
      </c>
      <c r="P91" s="90" t="str">
        <f t="shared" si="6"/>
        <v/>
      </c>
      <c r="Q91" s="88" t="str">
        <f t="shared" si="7"/>
        <v/>
      </c>
      <c r="R91" s="63"/>
    </row>
    <row r="92" spans="1:18" ht="30" customHeight="1" x14ac:dyDescent="0.55000000000000004">
      <c r="A92" s="53" t="str">
        <f>IF(ISNA(VLOOKUP(C92,'iscrizioni ROLLEFESTPINE'!A$7:B$310,2,FALSE)),"",(VLOOKUP(C92,'iscrizioni ROLLEFESTPINE'!A$7:B$310,2,FALSE)))</f>
        <v/>
      </c>
      <c r="B92" s="54"/>
      <c r="C92" s="55"/>
      <c r="D92" s="33" t="str">
        <f>IF(ISNA(VLOOKUP(C92,'iscrizioni ROLLEFESTPINE'!A$7:C$310,3,FALSE)),"",(VLOOKUP(C92,'iscrizioni ROLLEFESTPINE'!A$7:C$310,3,FALSE)))</f>
        <v/>
      </c>
      <c r="E92" s="56" t="str">
        <f>IF(ISNA(VLOOKUP(C92,'iscrizioni ROLLEFESTPINE'!A$7:D$310,4,FALSE)),"",(VLOOKUP(C92,'iscrizioni ROLLEFESTPINE'!A$7:D$310,4,FALSE)))</f>
        <v/>
      </c>
      <c r="F92" s="56" t="str">
        <f>IF(ISNA(VLOOKUP(C92,'iscrizioni ROLLEFESTPINE'!A$7:F$310,6,FALSE)),"",(VLOOKUP(C92,'iscrizioni ROLLEFESTPINE'!A$7:F$310,6,FALSE)))</f>
        <v/>
      </c>
      <c r="G92" s="56"/>
      <c r="H92" s="56"/>
      <c r="I92" s="56"/>
      <c r="J92" s="89"/>
      <c r="K92" s="59"/>
      <c r="L92" s="90">
        <f t="shared" si="4"/>
        <v>0</v>
      </c>
      <c r="M92" s="89"/>
      <c r="N92" s="59"/>
      <c r="O92" s="90">
        <f t="shared" si="5"/>
        <v>0</v>
      </c>
      <c r="P92" s="90" t="str">
        <f t="shared" si="6"/>
        <v/>
      </c>
      <c r="Q92" s="88" t="str">
        <f t="shared" si="7"/>
        <v/>
      </c>
      <c r="R92" s="63"/>
    </row>
    <row r="93" spans="1:18" ht="30" customHeight="1" x14ac:dyDescent="0.55000000000000004">
      <c r="A93" s="53" t="str">
        <f>IF(ISNA(VLOOKUP(C93,'iscrizioni ROLLEFESTPINE'!A$7:B$310,2,FALSE)),"",(VLOOKUP(C93,'iscrizioni ROLLEFESTPINE'!A$7:B$310,2,FALSE)))</f>
        <v/>
      </c>
      <c r="B93" s="54"/>
      <c r="C93" s="55"/>
      <c r="D93" s="33" t="str">
        <f>IF(ISNA(VLOOKUP(C93,'iscrizioni ROLLEFESTPINE'!A$7:C$310,3,FALSE)),"",(VLOOKUP(C93,'iscrizioni ROLLEFESTPINE'!A$7:C$310,3,FALSE)))</f>
        <v/>
      </c>
      <c r="E93" s="56" t="str">
        <f>IF(ISNA(VLOOKUP(C93,'iscrizioni ROLLEFESTPINE'!A$7:D$310,4,FALSE)),"",(VLOOKUP(C93,'iscrizioni ROLLEFESTPINE'!A$7:D$310,4,FALSE)))</f>
        <v/>
      </c>
      <c r="F93" s="56" t="str">
        <f>IF(ISNA(VLOOKUP(C93,'iscrizioni ROLLEFESTPINE'!A$7:F$310,6,FALSE)),"",(VLOOKUP(C93,'iscrizioni ROLLEFESTPINE'!A$7:F$310,6,FALSE)))</f>
        <v/>
      </c>
      <c r="G93" s="56"/>
      <c r="H93" s="56"/>
      <c r="I93" s="56"/>
      <c r="J93" s="89"/>
      <c r="K93" s="59"/>
      <c r="L93" s="90">
        <f t="shared" si="4"/>
        <v>0</v>
      </c>
      <c r="M93" s="89"/>
      <c r="N93" s="59"/>
      <c r="O93" s="90">
        <f t="shared" si="5"/>
        <v>0</v>
      </c>
      <c r="P93" s="90" t="str">
        <f t="shared" si="6"/>
        <v/>
      </c>
      <c r="Q93" s="88" t="str">
        <f t="shared" si="7"/>
        <v/>
      </c>
      <c r="R93" s="63"/>
    </row>
    <row r="94" spans="1:18" ht="30" customHeight="1" x14ac:dyDescent="0.55000000000000004">
      <c r="A94" s="53" t="str">
        <f>IF(ISNA(VLOOKUP(C94,'iscrizioni ROLLEFESTPINE'!A$7:B$310,2,FALSE)),"",(VLOOKUP(C94,'iscrizioni ROLLEFESTPINE'!A$7:B$310,2,FALSE)))</f>
        <v/>
      </c>
      <c r="B94" s="54"/>
      <c r="C94" s="55"/>
      <c r="D94" s="33" t="str">
        <f>IF(ISNA(VLOOKUP(C94,'iscrizioni ROLLEFESTPINE'!A$7:C$310,3,FALSE)),"",(VLOOKUP(C94,'iscrizioni ROLLEFESTPINE'!A$7:C$310,3,FALSE)))</f>
        <v/>
      </c>
      <c r="E94" s="56" t="str">
        <f>IF(ISNA(VLOOKUP(C94,'iscrizioni ROLLEFESTPINE'!A$7:D$310,4,FALSE)),"",(VLOOKUP(C94,'iscrizioni ROLLEFESTPINE'!A$7:D$310,4,FALSE)))</f>
        <v/>
      </c>
      <c r="F94" s="56" t="str">
        <f>IF(ISNA(VLOOKUP(C94,'iscrizioni ROLLEFESTPINE'!A$7:F$310,6,FALSE)),"",(VLOOKUP(C94,'iscrizioni ROLLEFESTPINE'!A$7:F$310,6,FALSE)))</f>
        <v/>
      </c>
      <c r="G94" s="56"/>
      <c r="H94" s="56"/>
      <c r="I94" s="56"/>
      <c r="J94" s="89"/>
      <c r="K94" s="59"/>
      <c r="L94" s="90">
        <f t="shared" si="4"/>
        <v>0</v>
      </c>
      <c r="M94" s="89"/>
      <c r="N94" s="59"/>
      <c r="O94" s="90">
        <f t="shared" si="5"/>
        <v>0</v>
      </c>
      <c r="P94" s="90" t="str">
        <f t="shared" si="6"/>
        <v/>
      </c>
      <c r="Q94" s="88" t="str">
        <f t="shared" si="7"/>
        <v/>
      </c>
      <c r="R94" s="63"/>
    </row>
    <row r="95" spans="1:18" ht="30" customHeight="1" x14ac:dyDescent="0.55000000000000004">
      <c r="A95" s="53" t="str">
        <f>IF(ISNA(VLOOKUP(C95,'iscrizioni ROLLEFESTPINE'!A$7:B$310,2,FALSE)),"",(VLOOKUP(C95,'iscrizioni ROLLEFESTPINE'!A$7:B$310,2,FALSE)))</f>
        <v/>
      </c>
      <c r="B95" s="54"/>
      <c r="C95" s="55"/>
      <c r="D95" s="33" t="str">
        <f>IF(ISNA(VLOOKUP(C95,'iscrizioni ROLLEFESTPINE'!A$7:C$310,3,FALSE)),"",(VLOOKUP(C95,'iscrizioni ROLLEFESTPINE'!A$7:C$310,3,FALSE)))</f>
        <v/>
      </c>
      <c r="E95" s="56" t="str">
        <f>IF(ISNA(VLOOKUP(C95,'iscrizioni ROLLEFESTPINE'!A$7:D$310,4,FALSE)),"",(VLOOKUP(C95,'iscrizioni ROLLEFESTPINE'!A$7:D$310,4,FALSE)))</f>
        <v/>
      </c>
      <c r="F95" s="56" t="str">
        <f>IF(ISNA(VLOOKUP(C95,'iscrizioni ROLLEFESTPINE'!A$7:F$310,6,FALSE)),"",(VLOOKUP(C95,'iscrizioni ROLLEFESTPINE'!A$7:F$310,6,FALSE)))</f>
        <v/>
      </c>
      <c r="G95" s="56"/>
      <c r="H95" s="56"/>
      <c r="I95" s="56"/>
      <c r="J95" s="89"/>
      <c r="K95" s="59"/>
      <c r="L95" s="90">
        <f t="shared" si="4"/>
        <v>0</v>
      </c>
      <c r="M95" s="89"/>
      <c r="N95" s="59"/>
      <c r="O95" s="90">
        <f t="shared" si="5"/>
        <v>0</v>
      </c>
      <c r="P95" s="90" t="str">
        <f t="shared" si="6"/>
        <v/>
      </c>
      <c r="Q95" s="88" t="str">
        <f t="shared" si="7"/>
        <v/>
      </c>
      <c r="R95" s="63"/>
    </row>
    <row r="96" spans="1:18" ht="30" customHeight="1" x14ac:dyDescent="0.55000000000000004">
      <c r="A96" s="53" t="str">
        <f>IF(ISNA(VLOOKUP(C96,'iscrizioni ROLLEFESTPINE'!A$7:B$310,2,FALSE)),"",(VLOOKUP(C96,'iscrizioni ROLLEFESTPINE'!A$7:B$310,2,FALSE)))</f>
        <v/>
      </c>
      <c r="B96" s="54"/>
      <c r="C96" s="55"/>
      <c r="D96" s="33" t="str">
        <f>IF(ISNA(VLOOKUP(C96,'iscrizioni ROLLEFESTPINE'!A$7:C$310,3,FALSE)),"",(VLOOKUP(C96,'iscrizioni ROLLEFESTPINE'!A$7:C$310,3,FALSE)))</f>
        <v/>
      </c>
      <c r="E96" s="56" t="str">
        <f>IF(ISNA(VLOOKUP(C96,'iscrizioni ROLLEFESTPINE'!A$7:D$310,4,FALSE)),"",(VLOOKUP(C96,'iscrizioni ROLLEFESTPINE'!A$7:D$310,4,FALSE)))</f>
        <v/>
      </c>
      <c r="F96" s="56" t="str">
        <f>IF(ISNA(VLOOKUP(C96,'iscrizioni ROLLEFESTPINE'!A$7:F$310,6,FALSE)),"",(VLOOKUP(C96,'iscrizioni ROLLEFESTPINE'!A$7:F$310,6,FALSE)))</f>
        <v/>
      </c>
      <c r="G96" s="56"/>
      <c r="H96" s="56"/>
      <c r="I96" s="56"/>
      <c r="J96" s="89"/>
      <c r="K96" s="59"/>
      <c r="L96" s="90">
        <f t="shared" si="4"/>
        <v>0</v>
      </c>
      <c r="M96" s="89"/>
      <c r="N96" s="59"/>
      <c r="O96" s="90">
        <f t="shared" si="5"/>
        <v>0</v>
      </c>
      <c r="P96" s="90" t="str">
        <f t="shared" si="6"/>
        <v/>
      </c>
      <c r="Q96" s="88" t="str">
        <f t="shared" si="7"/>
        <v/>
      </c>
      <c r="R96" s="63"/>
    </row>
    <row r="97" spans="1:18" ht="30" customHeight="1" x14ac:dyDescent="0.55000000000000004">
      <c r="A97" s="53" t="str">
        <f>IF(ISNA(VLOOKUP(C97,'iscrizioni ROLLEFESTPINE'!A$7:B$310,2,FALSE)),"",(VLOOKUP(C97,'iscrizioni ROLLEFESTPINE'!A$7:B$310,2,FALSE)))</f>
        <v/>
      </c>
      <c r="B97" s="54"/>
      <c r="C97" s="55"/>
      <c r="D97" s="33" t="str">
        <f>IF(ISNA(VLOOKUP(C97,'iscrizioni ROLLEFESTPINE'!A$7:C$310,3,FALSE)),"",(VLOOKUP(C97,'iscrizioni ROLLEFESTPINE'!A$7:C$310,3,FALSE)))</f>
        <v/>
      </c>
      <c r="E97" s="56" t="str">
        <f>IF(ISNA(VLOOKUP(C97,'iscrizioni ROLLEFESTPINE'!A$7:D$310,4,FALSE)),"",(VLOOKUP(C97,'iscrizioni ROLLEFESTPINE'!A$7:D$310,4,FALSE)))</f>
        <v/>
      </c>
      <c r="F97" s="56" t="str">
        <f>IF(ISNA(VLOOKUP(C97,'iscrizioni ROLLEFESTPINE'!A$7:F$310,6,FALSE)),"",(VLOOKUP(C97,'iscrizioni ROLLEFESTPINE'!A$7:F$310,6,FALSE)))</f>
        <v/>
      </c>
      <c r="G97" s="56"/>
      <c r="H97" s="56"/>
      <c r="I97" s="56"/>
      <c r="J97" s="89"/>
      <c r="K97" s="59"/>
      <c r="L97" s="90">
        <f t="shared" si="4"/>
        <v>0</v>
      </c>
      <c r="M97" s="89"/>
      <c r="N97" s="59"/>
      <c r="O97" s="90">
        <f t="shared" si="5"/>
        <v>0</v>
      </c>
      <c r="P97" s="90" t="str">
        <f t="shared" si="6"/>
        <v/>
      </c>
      <c r="Q97" s="88" t="str">
        <f t="shared" si="7"/>
        <v/>
      </c>
      <c r="R97" s="63"/>
    </row>
    <row r="98" spans="1:18" ht="30" customHeight="1" x14ac:dyDescent="0.55000000000000004">
      <c r="A98" s="53" t="str">
        <f>IF(ISNA(VLOOKUP(C98,'iscrizioni ROLLEFESTPINE'!A$7:B$310,2,FALSE)),"",(VLOOKUP(C98,'iscrizioni ROLLEFESTPINE'!A$7:B$310,2,FALSE)))</f>
        <v/>
      </c>
      <c r="B98" s="54"/>
      <c r="C98" s="55"/>
      <c r="D98" s="33" t="str">
        <f>IF(ISNA(VLOOKUP(C98,'iscrizioni ROLLEFESTPINE'!A$7:C$310,3,FALSE)),"",(VLOOKUP(C98,'iscrizioni ROLLEFESTPINE'!A$7:C$310,3,FALSE)))</f>
        <v/>
      </c>
      <c r="E98" s="56" t="str">
        <f>IF(ISNA(VLOOKUP(C98,'iscrizioni ROLLEFESTPINE'!A$7:D$310,4,FALSE)),"",(VLOOKUP(C98,'iscrizioni ROLLEFESTPINE'!A$7:D$310,4,FALSE)))</f>
        <v/>
      </c>
      <c r="F98" s="56" t="str">
        <f>IF(ISNA(VLOOKUP(C98,'iscrizioni ROLLEFESTPINE'!A$7:F$310,6,FALSE)),"",(VLOOKUP(C98,'iscrizioni ROLLEFESTPINE'!A$7:F$310,6,FALSE)))</f>
        <v/>
      </c>
      <c r="G98" s="56"/>
      <c r="H98" s="56"/>
      <c r="I98" s="56"/>
      <c r="J98" s="89"/>
      <c r="K98" s="59"/>
      <c r="L98" s="90">
        <f t="shared" si="4"/>
        <v>0</v>
      </c>
      <c r="M98" s="89"/>
      <c r="N98" s="59"/>
      <c r="O98" s="90">
        <f t="shared" si="5"/>
        <v>0</v>
      </c>
      <c r="P98" s="90" t="str">
        <f t="shared" si="6"/>
        <v/>
      </c>
      <c r="Q98" s="88" t="str">
        <f t="shared" si="7"/>
        <v/>
      </c>
      <c r="R98" s="63"/>
    </row>
    <row r="99" spans="1:18" ht="30" customHeight="1" x14ac:dyDescent="0.55000000000000004">
      <c r="A99" s="53" t="str">
        <f>IF(ISNA(VLOOKUP(C99,'iscrizioni ROLLEFESTPINE'!A$7:B$310,2,FALSE)),"",(VLOOKUP(C99,'iscrizioni ROLLEFESTPINE'!A$7:B$310,2,FALSE)))</f>
        <v/>
      </c>
      <c r="B99" s="54"/>
      <c r="C99" s="55"/>
      <c r="D99" s="33" t="str">
        <f>IF(ISNA(VLOOKUP(C99,'iscrizioni ROLLEFESTPINE'!A$7:C$310,3,FALSE)),"",(VLOOKUP(C99,'iscrizioni ROLLEFESTPINE'!A$7:C$310,3,FALSE)))</f>
        <v/>
      </c>
      <c r="E99" s="56" t="str">
        <f>IF(ISNA(VLOOKUP(C99,'iscrizioni ROLLEFESTPINE'!A$7:D$310,4,FALSE)),"",(VLOOKUP(C99,'iscrizioni ROLLEFESTPINE'!A$7:D$310,4,FALSE)))</f>
        <v/>
      </c>
      <c r="F99" s="56" t="str">
        <f>IF(ISNA(VLOOKUP(C99,'iscrizioni ROLLEFESTPINE'!A$7:F$310,6,FALSE)),"",(VLOOKUP(C99,'iscrizioni ROLLEFESTPINE'!A$7:F$310,6,FALSE)))</f>
        <v/>
      </c>
      <c r="G99" s="56"/>
      <c r="H99" s="56"/>
      <c r="I99" s="56"/>
      <c r="J99" s="89"/>
      <c r="K99" s="59"/>
      <c r="L99" s="90">
        <f t="shared" si="4"/>
        <v>0</v>
      </c>
      <c r="M99" s="89"/>
      <c r="N99" s="59"/>
      <c r="O99" s="90">
        <f t="shared" si="5"/>
        <v>0</v>
      </c>
      <c r="P99" s="90" t="str">
        <f t="shared" si="6"/>
        <v/>
      </c>
      <c r="Q99" s="88" t="str">
        <f t="shared" si="7"/>
        <v/>
      </c>
      <c r="R99" s="63"/>
    </row>
    <row r="100" spans="1:18" ht="30" customHeight="1" x14ac:dyDescent="0.55000000000000004">
      <c r="A100" s="53" t="str">
        <f>IF(ISNA(VLOOKUP(C100,'iscrizioni ROLLEFESTPINE'!A$7:B$310,2,FALSE)),"",(VLOOKUP(C100,'iscrizioni ROLLEFESTPINE'!A$7:B$310,2,FALSE)))</f>
        <v/>
      </c>
      <c r="B100" s="54"/>
      <c r="C100" s="55"/>
      <c r="D100" s="33" t="str">
        <f>IF(ISNA(VLOOKUP(C100,'iscrizioni ROLLEFESTPINE'!A$7:C$310,3,FALSE)),"",(VLOOKUP(C100,'iscrizioni ROLLEFESTPINE'!A$7:C$310,3,FALSE)))</f>
        <v/>
      </c>
      <c r="E100" s="56" t="str">
        <f>IF(ISNA(VLOOKUP(C100,'iscrizioni ROLLEFESTPINE'!A$7:D$310,4,FALSE)),"",(VLOOKUP(C100,'iscrizioni ROLLEFESTPINE'!A$7:D$310,4,FALSE)))</f>
        <v/>
      </c>
      <c r="F100" s="56" t="str">
        <f>IF(ISNA(VLOOKUP(C100,'iscrizioni ROLLEFESTPINE'!A$7:F$310,6,FALSE)),"",(VLOOKUP(C100,'iscrizioni ROLLEFESTPINE'!A$7:F$310,6,FALSE)))</f>
        <v/>
      </c>
      <c r="G100" s="56"/>
      <c r="H100" s="56"/>
      <c r="I100" s="56"/>
      <c r="J100" s="89"/>
      <c r="K100" s="59"/>
      <c r="L100" s="90">
        <f t="shared" si="4"/>
        <v>0</v>
      </c>
      <c r="M100" s="89"/>
      <c r="N100" s="59"/>
      <c r="O100" s="90">
        <f t="shared" si="5"/>
        <v>0</v>
      </c>
      <c r="P100" s="90" t="str">
        <f t="shared" si="6"/>
        <v/>
      </c>
      <c r="Q100" s="88" t="str">
        <f t="shared" si="7"/>
        <v/>
      </c>
      <c r="R100" s="63"/>
    </row>
    <row r="101" spans="1:18" ht="30" customHeight="1" x14ac:dyDescent="0.55000000000000004">
      <c r="A101" s="53" t="str">
        <f>IF(ISNA(VLOOKUP(C101,'iscrizioni ROLLEFESTPINE'!A$7:B$310,2,FALSE)),"",(VLOOKUP(C101,'iscrizioni ROLLEFESTPINE'!A$7:B$310,2,FALSE)))</f>
        <v/>
      </c>
      <c r="B101" s="54"/>
      <c r="C101" s="55"/>
      <c r="D101" s="33" t="str">
        <f>IF(ISNA(VLOOKUP(C101,'iscrizioni ROLLEFESTPINE'!A$7:C$310,3,FALSE)),"",(VLOOKUP(C101,'iscrizioni ROLLEFESTPINE'!A$7:C$310,3,FALSE)))</f>
        <v/>
      </c>
      <c r="E101" s="56" t="str">
        <f>IF(ISNA(VLOOKUP(C101,'iscrizioni ROLLEFESTPINE'!A$7:D$310,4,FALSE)),"",(VLOOKUP(C101,'iscrizioni ROLLEFESTPINE'!A$7:D$310,4,FALSE)))</f>
        <v/>
      </c>
      <c r="F101" s="56" t="str">
        <f>IF(ISNA(VLOOKUP(C101,'iscrizioni ROLLEFESTPINE'!A$7:F$310,6,FALSE)),"",(VLOOKUP(C101,'iscrizioni ROLLEFESTPINE'!A$7:F$310,6,FALSE)))</f>
        <v/>
      </c>
      <c r="G101" s="56"/>
      <c r="H101" s="56"/>
      <c r="I101" s="56"/>
      <c r="J101" s="89"/>
      <c r="K101" s="59"/>
      <c r="L101" s="90">
        <f t="shared" si="4"/>
        <v>0</v>
      </c>
      <c r="M101" s="89"/>
      <c r="N101" s="59"/>
      <c r="O101" s="90">
        <f t="shared" si="5"/>
        <v>0</v>
      </c>
      <c r="P101" s="90" t="str">
        <f t="shared" si="6"/>
        <v/>
      </c>
      <c r="Q101" s="88" t="str">
        <f t="shared" si="7"/>
        <v/>
      </c>
      <c r="R101" s="63"/>
    </row>
    <row r="102" spans="1:18" ht="30" customHeight="1" x14ac:dyDescent="0.55000000000000004">
      <c r="A102" s="53" t="str">
        <f>IF(ISNA(VLOOKUP(C102,'iscrizioni ROLLEFESTPINE'!A$7:B$310,2,FALSE)),"",(VLOOKUP(C102,'iscrizioni ROLLEFESTPINE'!A$7:B$310,2,FALSE)))</f>
        <v/>
      </c>
      <c r="B102" s="54"/>
      <c r="C102" s="55"/>
      <c r="D102" s="33" t="str">
        <f>IF(ISNA(VLOOKUP(C102,'iscrizioni ROLLEFESTPINE'!A$7:C$310,3,FALSE)),"",(VLOOKUP(C102,'iscrizioni ROLLEFESTPINE'!A$7:C$310,3,FALSE)))</f>
        <v/>
      </c>
      <c r="E102" s="56" t="str">
        <f>IF(ISNA(VLOOKUP(C102,'iscrizioni ROLLEFESTPINE'!A$7:D$310,4,FALSE)),"",(VLOOKUP(C102,'iscrizioni ROLLEFESTPINE'!A$7:D$310,4,FALSE)))</f>
        <v/>
      </c>
      <c r="F102" s="56" t="str">
        <f>IF(ISNA(VLOOKUP(C102,'iscrizioni ROLLEFESTPINE'!A$7:F$310,6,FALSE)),"",(VLOOKUP(C102,'iscrizioni ROLLEFESTPINE'!A$7:F$310,6,FALSE)))</f>
        <v/>
      </c>
      <c r="G102" s="56"/>
      <c r="H102" s="56"/>
      <c r="I102" s="56"/>
      <c r="J102" s="89"/>
      <c r="K102" s="59"/>
      <c r="L102" s="90">
        <f t="shared" si="4"/>
        <v>0</v>
      </c>
      <c r="M102" s="89"/>
      <c r="N102" s="59"/>
      <c r="O102" s="90">
        <f t="shared" si="5"/>
        <v>0</v>
      </c>
      <c r="P102" s="90" t="str">
        <f t="shared" si="6"/>
        <v/>
      </c>
      <c r="Q102" s="88" t="str">
        <f t="shared" si="7"/>
        <v/>
      </c>
      <c r="R102" s="63"/>
    </row>
    <row r="103" spans="1:18" ht="30" customHeight="1" x14ac:dyDescent="0.55000000000000004">
      <c r="A103" s="53" t="str">
        <f>IF(ISNA(VLOOKUP(C103,'iscrizioni ROLLEFESTPINE'!A$7:B$310,2,FALSE)),"",(VLOOKUP(C103,'iscrizioni ROLLEFESTPINE'!A$7:B$310,2,FALSE)))</f>
        <v/>
      </c>
      <c r="B103" s="54"/>
      <c r="C103" s="55"/>
      <c r="D103" s="33" t="str">
        <f>IF(ISNA(VLOOKUP(C103,'iscrizioni ROLLEFESTPINE'!A$7:C$310,3,FALSE)),"",(VLOOKUP(C103,'iscrizioni ROLLEFESTPINE'!A$7:C$310,3,FALSE)))</f>
        <v/>
      </c>
      <c r="E103" s="56" t="str">
        <f>IF(ISNA(VLOOKUP(C103,'iscrizioni ROLLEFESTPINE'!A$7:D$310,4,FALSE)),"",(VLOOKUP(C103,'iscrizioni ROLLEFESTPINE'!A$7:D$310,4,FALSE)))</f>
        <v/>
      </c>
      <c r="F103" s="56" t="str">
        <f>IF(ISNA(VLOOKUP(C103,'iscrizioni ROLLEFESTPINE'!A$7:F$310,6,FALSE)),"",(VLOOKUP(C103,'iscrizioni ROLLEFESTPINE'!A$7:F$310,6,FALSE)))</f>
        <v/>
      </c>
      <c r="G103" s="56"/>
      <c r="H103" s="56"/>
      <c r="I103" s="56"/>
      <c r="J103" s="89"/>
      <c r="K103" s="59"/>
      <c r="L103" s="90">
        <f t="shared" si="4"/>
        <v>0</v>
      </c>
      <c r="M103" s="89"/>
      <c r="N103" s="59"/>
      <c r="O103" s="90">
        <f t="shared" si="5"/>
        <v>0</v>
      </c>
      <c r="P103" s="90" t="str">
        <f t="shared" si="6"/>
        <v/>
      </c>
      <c r="Q103" s="88" t="str">
        <f t="shared" si="7"/>
        <v/>
      </c>
      <c r="R103" s="63"/>
    </row>
    <row r="104" spans="1:18" ht="30" customHeight="1" x14ac:dyDescent="0.55000000000000004">
      <c r="A104" s="53" t="str">
        <f>IF(ISNA(VLOOKUP(C104,'iscrizioni ROLLEFESTPINE'!A$7:B$310,2,FALSE)),"",(VLOOKUP(C104,'iscrizioni ROLLEFESTPINE'!A$7:B$310,2,FALSE)))</f>
        <v/>
      </c>
      <c r="B104" s="54"/>
      <c r="C104" s="55"/>
      <c r="D104" s="33" t="str">
        <f>IF(ISNA(VLOOKUP(C104,'iscrizioni ROLLEFESTPINE'!A$7:C$310,3,FALSE)),"",(VLOOKUP(C104,'iscrizioni ROLLEFESTPINE'!A$7:C$310,3,FALSE)))</f>
        <v/>
      </c>
      <c r="E104" s="56" t="str">
        <f>IF(ISNA(VLOOKUP(C104,'iscrizioni ROLLEFESTPINE'!A$7:D$310,4,FALSE)),"",(VLOOKUP(C104,'iscrizioni ROLLEFESTPINE'!A$7:D$310,4,FALSE)))</f>
        <v/>
      </c>
      <c r="F104" s="56" t="str">
        <f>IF(ISNA(VLOOKUP(C104,'iscrizioni ROLLEFESTPINE'!A$7:F$310,6,FALSE)),"",(VLOOKUP(C104,'iscrizioni ROLLEFESTPINE'!A$7:F$310,6,FALSE)))</f>
        <v/>
      </c>
      <c r="G104" s="56"/>
      <c r="H104" s="56"/>
      <c r="I104" s="56"/>
      <c r="J104" s="89"/>
      <c r="K104" s="59"/>
      <c r="L104" s="90">
        <f t="shared" si="4"/>
        <v>0</v>
      </c>
      <c r="M104" s="89"/>
      <c r="N104" s="59"/>
      <c r="O104" s="90">
        <f t="shared" si="5"/>
        <v>0</v>
      </c>
      <c r="P104" s="90" t="str">
        <f t="shared" si="6"/>
        <v/>
      </c>
      <c r="Q104" s="88" t="str">
        <f t="shared" si="7"/>
        <v/>
      </c>
      <c r="R104" s="63"/>
    </row>
    <row r="105" spans="1:18" ht="30" customHeight="1" x14ac:dyDescent="0.55000000000000004">
      <c r="A105" s="53" t="str">
        <f>IF(ISNA(VLOOKUP(C105,'iscrizioni ROLLEFESTPINE'!A$7:B$310,2,FALSE)),"",(VLOOKUP(C105,'iscrizioni ROLLEFESTPINE'!A$7:B$310,2,FALSE)))</f>
        <v/>
      </c>
      <c r="B105" s="54"/>
      <c r="C105" s="55"/>
      <c r="D105" s="33" t="str">
        <f>IF(ISNA(VLOOKUP(C105,'iscrizioni ROLLEFESTPINE'!A$7:C$310,3,FALSE)),"",(VLOOKUP(C105,'iscrizioni ROLLEFESTPINE'!A$7:C$310,3,FALSE)))</f>
        <v/>
      </c>
      <c r="E105" s="56" t="str">
        <f>IF(ISNA(VLOOKUP(C105,'iscrizioni ROLLEFESTPINE'!A$7:D$310,4,FALSE)),"",(VLOOKUP(C105,'iscrizioni ROLLEFESTPINE'!A$7:D$310,4,FALSE)))</f>
        <v/>
      </c>
      <c r="F105" s="56" t="str">
        <f>IF(ISNA(VLOOKUP(C105,'iscrizioni ROLLEFESTPINE'!A$7:F$310,6,FALSE)),"",(VLOOKUP(C105,'iscrizioni ROLLEFESTPINE'!A$7:F$310,6,FALSE)))</f>
        <v/>
      </c>
      <c r="G105" s="56"/>
      <c r="H105" s="56"/>
      <c r="I105" s="56"/>
      <c r="J105" s="89"/>
      <c r="K105" s="59"/>
      <c r="L105" s="90">
        <f t="shared" si="4"/>
        <v>0</v>
      </c>
      <c r="M105" s="89"/>
      <c r="N105" s="59"/>
      <c r="O105" s="90">
        <f t="shared" si="5"/>
        <v>0</v>
      </c>
      <c r="P105" s="90" t="str">
        <f t="shared" si="6"/>
        <v/>
      </c>
      <c r="Q105" s="88" t="str">
        <f t="shared" si="7"/>
        <v/>
      </c>
      <c r="R105" s="63"/>
    </row>
    <row r="106" spans="1:18" ht="30" customHeight="1" x14ac:dyDescent="0.55000000000000004">
      <c r="A106" s="53" t="str">
        <f>IF(ISNA(VLOOKUP(C106,'iscrizioni ROLLEFESTPINE'!A$7:B$310,2,FALSE)),"",(VLOOKUP(C106,'iscrizioni ROLLEFESTPINE'!A$7:B$310,2,FALSE)))</f>
        <v/>
      </c>
      <c r="B106" s="54"/>
      <c r="C106" s="55"/>
      <c r="D106" s="33" t="str">
        <f>IF(ISNA(VLOOKUP(C106,'iscrizioni ROLLEFESTPINE'!A$7:C$310,3,FALSE)),"",(VLOOKUP(C106,'iscrizioni ROLLEFESTPINE'!A$7:C$310,3,FALSE)))</f>
        <v/>
      </c>
      <c r="E106" s="56" t="str">
        <f>IF(ISNA(VLOOKUP(C106,'iscrizioni ROLLEFESTPINE'!A$7:D$310,4,FALSE)),"",(VLOOKUP(C106,'iscrizioni ROLLEFESTPINE'!A$7:D$310,4,FALSE)))</f>
        <v/>
      </c>
      <c r="F106" s="56" t="str">
        <f>IF(ISNA(VLOOKUP(C106,'iscrizioni ROLLEFESTPINE'!A$7:F$310,6,FALSE)),"",(VLOOKUP(C106,'iscrizioni ROLLEFESTPINE'!A$7:F$310,6,FALSE)))</f>
        <v/>
      </c>
      <c r="G106" s="56"/>
      <c r="H106" s="56"/>
      <c r="I106" s="56"/>
      <c r="J106" s="89"/>
      <c r="K106" s="59"/>
      <c r="L106" s="90">
        <f t="shared" si="4"/>
        <v>0</v>
      </c>
      <c r="M106" s="89"/>
      <c r="N106" s="59"/>
      <c r="O106" s="90">
        <f t="shared" si="5"/>
        <v>0</v>
      </c>
      <c r="P106" s="90" t="str">
        <f t="shared" si="6"/>
        <v/>
      </c>
      <c r="Q106" s="88" t="str">
        <f t="shared" si="7"/>
        <v/>
      </c>
      <c r="R106" s="63"/>
    </row>
    <row r="107" spans="1:18" ht="30" customHeight="1" x14ac:dyDescent="0.55000000000000004">
      <c r="A107" s="53" t="str">
        <f>IF(ISNA(VLOOKUP(C107,'iscrizioni ROLLEFESTPINE'!A$7:B$310,2,FALSE)),"",(VLOOKUP(C107,'iscrizioni ROLLEFESTPINE'!A$7:B$310,2,FALSE)))</f>
        <v/>
      </c>
      <c r="B107" s="54"/>
      <c r="C107" s="55"/>
      <c r="D107" s="33" t="str">
        <f>IF(ISNA(VLOOKUP(C107,'iscrizioni ROLLEFESTPINE'!A$7:C$310,3,FALSE)),"",(VLOOKUP(C107,'iscrizioni ROLLEFESTPINE'!A$7:C$310,3,FALSE)))</f>
        <v/>
      </c>
      <c r="E107" s="56" t="str">
        <f>IF(ISNA(VLOOKUP(C107,'iscrizioni ROLLEFESTPINE'!A$7:D$310,4,FALSE)),"",(VLOOKUP(C107,'iscrizioni ROLLEFESTPINE'!A$7:D$310,4,FALSE)))</f>
        <v/>
      </c>
      <c r="F107" s="56" t="str">
        <f>IF(ISNA(VLOOKUP(C107,'iscrizioni ROLLEFESTPINE'!A$7:F$310,6,FALSE)),"",(VLOOKUP(C107,'iscrizioni ROLLEFESTPINE'!A$7:F$310,6,FALSE)))</f>
        <v/>
      </c>
      <c r="G107" s="56"/>
      <c r="H107" s="56"/>
      <c r="I107" s="56"/>
      <c r="J107" s="89"/>
      <c r="K107" s="59"/>
      <c r="L107" s="90">
        <f t="shared" si="4"/>
        <v>0</v>
      </c>
      <c r="M107" s="89"/>
      <c r="N107" s="59"/>
      <c r="O107" s="90">
        <f t="shared" si="5"/>
        <v>0</v>
      </c>
      <c r="P107" s="90" t="str">
        <f t="shared" si="6"/>
        <v/>
      </c>
      <c r="Q107" s="88" t="str">
        <f t="shared" si="7"/>
        <v/>
      </c>
      <c r="R107" s="63"/>
    </row>
    <row r="108" spans="1:18" ht="30" customHeight="1" x14ac:dyDescent="0.55000000000000004">
      <c r="A108" s="53" t="str">
        <f>IF(ISNA(VLOOKUP(C108,'iscrizioni ROLLEFESTPINE'!A$7:B$310,2,FALSE)),"",(VLOOKUP(C108,'iscrizioni ROLLEFESTPINE'!A$7:B$310,2,FALSE)))</f>
        <v/>
      </c>
      <c r="B108" s="54"/>
      <c r="C108" s="55"/>
      <c r="D108" s="33" t="str">
        <f>IF(ISNA(VLOOKUP(C108,'iscrizioni ROLLEFESTPINE'!A$7:C$310,3,FALSE)),"",(VLOOKUP(C108,'iscrizioni ROLLEFESTPINE'!A$7:C$310,3,FALSE)))</f>
        <v/>
      </c>
      <c r="E108" s="56" t="str">
        <f>IF(ISNA(VLOOKUP(C108,'iscrizioni ROLLEFESTPINE'!A$7:D$310,4,FALSE)),"",(VLOOKUP(C108,'iscrizioni ROLLEFESTPINE'!A$7:D$310,4,FALSE)))</f>
        <v/>
      </c>
      <c r="F108" s="56" t="str">
        <f>IF(ISNA(VLOOKUP(C108,'iscrizioni ROLLEFESTPINE'!A$7:F$310,6,FALSE)),"",(VLOOKUP(C108,'iscrizioni ROLLEFESTPINE'!A$7:F$310,6,FALSE)))</f>
        <v/>
      </c>
      <c r="G108" s="56"/>
      <c r="H108" s="56"/>
      <c r="I108" s="56"/>
      <c r="J108" s="89"/>
      <c r="K108" s="59"/>
      <c r="L108" s="90">
        <f t="shared" si="4"/>
        <v>0</v>
      </c>
      <c r="M108" s="89"/>
      <c r="N108" s="59"/>
      <c r="O108" s="90">
        <f t="shared" si="5"/>
        <v>0</v>
      </c>
      <c r="P108" s="90" t="str">
        <f t="shared" si="6"/>
        <v/>
      </c>
      <c r="Q108" s="88" t="str">
        <f t="shared" si="7"/>
        <v/>
      </c>
      <c r="R108" s="63"/>
    </row>
    <row r="109" spans="1:18" ht="30" customHeight="1" x14ac:dyDescent="0.55000000000000004">
      <c r="A109" s="53" t="str">
        <f>IF(ISNA(VLOOKUP(C109,'iscrizioni ROLLEFESTPINE'!A$7:B$310,2,FALSE)),"",(VLOOKUP(C109,'iscrizioni ROLLEFESTPINE'!A$7:B$310,2,FALSE)))</f>
        <v/>
      </c>
      <c r="B109" s="54"/>
      <c r="C109" s="55"/>
      <c r="D109" s="33" t="str">
        <f>IF(ISNA(VLOOKUP(C109,'iscrizioni ROLLEFESTPINE'!A$7:C$310,3,FALSE)),"",(VLOOKUP(C109,'iscrizioni ROLLEFESTPINE'!A$7:C$310,3,FALSE)))</f>
        <v/>
      </c>
      <c r="E109" s="56" t="str">
        <f>IF(ISNA(VLOOKUP(C109,'iscrizioni ROLLEFESTPINE'!A$7:D$310,4,FALSE)),"",(VLOOKUP(C109,'iscrizioni ROLLEFESTPINE'!A$7:D$310,4,FALSE)))</f>
        <v/>
      </c>
      <c r="F109" s="56" t="str">
        <f>IF(ISNA(VLOOKUP(C109,'iscrizioni ROLLEFESTPINE'!A$7:F$310,6,FALSE)),"",(VLOOKUP(C109,'iscrizioni ROLLEFESTPINE'!A$7:F$310,6,FALSE)))</f>
        <v/>
      </c>
      <c r="G109" s="56"/>
      <c r="H109" s="56"/>
      <c r="I109" s="56"/>
      <c r="J109" s="89"/>
      <c r="K109" s="59"/>
      <c r="L109" s="90">
        <f t="shared" si="4"/>
        <v>0</v>
      </c>
      <c r="M109" s="89"/>
      <c r="N109" s="59"/>
      <c r="O109" s="90">
        <f t="shared" si="5"/>
        <v>0</v>
      </c>
      <c r="P109" s="90" t="str">
        <f t="shared" si="6"/>
        <v/>
      </c>
      <c r="Q109" s="88" t="str">
        <f t="shared" si="7"/>
        <v/>
      </c>
      <c r="R109" s="63"/>
    </row>
    <row r="110" spans="1:18" ht="30" customHeight="1" x14ac:dyDescent="0.55000000000000004">
      <c r="A110" s="53" t="str">
        <f>IF(ISNA(VLOOKUP(C110,'iscrizioni ROLLEFESTPINE'!A$7:B$310,2,FALSE)),"",(VLOOKUP(C110,'iscrizioni ROLLEFESTPINE'!A$7:B$310,2,FALSE)))</f>
        <v/>
      </c>
      <c r="B110" s="54"/>
      <c r="C110" s="55"/>
      <c r="D110" s="33" t="str">
        <f>IF(ISNA(VLOOKUP(C110,'iscrizioni ROLLEFESTPINE'!A$7:C$310,3,FALSE)),"",(VLOOKUP(C110,'iscrizioni ROLLEFESTPINE'!A$7:C$310,3,FALSE)))</f>
        <v/>
      </c>
      <c r="E110" s="56" t="str">
        <f>IF(ISNA(VLOOKUP(C110,'iscrizioni ROLLEFESTPINE'!A$7:D$310,4,FALSE)),"",(VLOOKUP(C110,'iscrizioni ROLLEFESTPINE'!A$7:D$310,4,FALSE)))</f>
        <v/>
      </c>
      <c r="F110" s="56" t="str">
        <f>IF(ISNA(VLOOKUP(C110,'iscrizioni ROLLEFESTPINE'!A$7:F$310,6,FALSE)),"",(VLOOKUP(C110,'iscrizioni ROLLEFESTPINE'!A$7:F$310,6,FALSE)))</f>
        <v/>
      </c>
      <c r="G110" s="56"/>
      <c r="H110" s="56"/>
      <c r="I110" s="56"/>
      <c r="J110" s="89"/>
      <c r="K110" s="59"/>
      <c r="L110" s="90">
        <f t="shared" si="4"/>
        <v>0</v>
      </c>
      <c r="M110" s="89"/>
      <c r="N110" s="59"/>
      <c r="O110" s="90">
        <f t="shared" si="5"/>
        <v>0</v>
      </c>
      <c r="P110" s="90" t="str">
        <f t="shared" si="6"/>
        <v/>
      </c>
      <c r="Q110" s="88" t="str">
        <f t="shared" si="7"/>
        <v/>
      </c>
      <c r="R110" s="63"/>
    </row>
    <row r="111" spans="1:18" ht="30" customHeight="1" x14ac:dyDescent="0.55000000000000004">
      <c r="A111" s="53" t="str">
        <f>IF(ISNA(VLOOKUP(C111,'iscrizioni ROLLEFESTPINE'!A$7:B$310,2,FALSE)),"",(VLOOKUP(C111,'iscrizioni ROLLEFESTPINE'!A$7:B$310,2,FALSE)))</f>
        <v/>
      </c>
      <c r="B111" s="54"/>
      <c r="C111" s="55"/>
      <c r="D111" s="33" t="str">
        <f>IF(ISNA(VLOOKUP(C111,'iscrizioni ROLLEFESTPINE'!A$7:C$310,3,FALSE)),"",(VLOOKUP(C111,'iscrizioni ROLLEFESTPINE'!A$7:C$310,3,FALSE)))</f>
        <v/>
      </c>
      <c r="E111" s="56" t="str">
        <f>IF(ISNA(VLOOKUP(C111,'iscrizioni ROLLEFESTPINE'!A$7:D$310,4,FALSE)),"",(VLOOKUP(C111,'iscrizioni ROLLEFESTPINE'!A$7:D$310,4,FALSE)))</f>
        <v/>
      </c>
      <c r="F111" s="56" t="str">
        <f>IF(ISNA(VLOOKUP(C111,'iscrizioni ROLLEFESTPINE'!A$7:F$310,6,FALSE)),"",(VLOOKUP(C111,'iscrizioni ROLLEFESTPINE'!A$7:F$310,6,FALSE)))</f>
        <v/>
      </c>
      <c r="G111" s="56"/>
      <c r="H111" s="56"/>
      <c r="I111" s="56"/>
      <c r="J111" s="89"/>
      <c r="K111" s="59"/>
      <c r="L111" s="90">
        <f t="shared" si="4"/>
        <v>0</v>
      </c>
      <c r="M111" s="89"/>
      <c r="N111" s="59"/>
      <c r="O111" s="90">
        <f t="shared" si="5"/>
        <v>0</v>
      </c>
      <c r="P111" s="90" t="str">
        <f t="shared" si="6"/>
        <v/>
      </c>
      <c r="Q111" s="88" t="str">
        <f t="shared" si="7"/>
        <v/>
      </c>
      <c r="R111" s="63"/>
    </row>
    <row r="112" spans="1:18" ht="30" customHeight="1" x14ac:dyDescent="0.55000000000000004">
      <c r="A112" s="53" t="str">
        <f>IF(ISNA(VLOOKUP(C112,'iscrizioni ROLLEFESTPINE'!A$7:B$310,2,FALSE)),"",(VLOOKUP(C112,'iscrizioni ROLLEFESTPINE'!A$7:B$310,2,FALSE)))</f>
        <v/>
      </c>
      <c r="B112" s="54"/>
      <c r="C112" s="55"/>
      <c r="D112" s="33" t="str">
        <f>IF(ISNA(VLOOKUP(C112,'iscrizioni ROLLEFESTPINE'!A$7:C$310,3,FALSE)),"",(VLOOKUP(C112,'iscrizioni ROLLEFESTPINE'!A$7:C$310,3,FALSE)))</f>
        <v/>
      </c>
      <c r="E112" s="56" t="str">
        <f>IF(ISNA(VLOOKUP(C112,'iscrizioni ROLLEFESTPINE'!A$7:D$310,4,FALSE)),"",(VLOOKUP(C112,'iscrizioni ROLLEFESTPINE'!A$7:D$310,4,FALSE)))</f>
        <v/>
      </c>
      <c r="F112" s="56" t="str">
        <f>IF(ISNA(VLOOKUP(C112,'iscrizioni ROLLEFESTPINE'!A$7:F$310,6,FALSE)),"",(VLOOKUP(C112,'iscrizioni ROLLEFESTPINE'!A$7:F$310,6,FALSE)))</f>
        <v/>
      </c>
      <c r="G112" s="56"/>
      <c r="H112" s="56"/>
      <c r="I112" s="56"/>
      <c r="J112" s="89"/>
      <c r="K112" s="59"/>
      <c r="L112" s="90">
        <f t="shared" si="4"/>
        <v>0</v>
      </c>
      <c r="M112" s="89"/>
      <c r="N112" s="59"/>
      <c r="O112" s="90">
        <f t="shared" si="5"/>
        <v>0</v>
      </c>
      <c r="P112" s="90" t="str">
        <f t="shared" si="6"/>
        <v/>
      </c>
      <c r="Q112" s="88" t="str">
        <f t="shared" si="7"/>
        <v/>
      </c>
      <c r="R112" s="63"/>
    </row>
    <row r="113" spans="1:18" ht="30" customHeight="1" x14ac:dyDescent="0.55000000000000004">
      <c r="A113" s="53" t="str">
        <f>IF(ISNA(VLOOKUP(C113,'iscrizioni ROLLEFESTPINE'!A$7:B$310,2,FALSE)),"",(VLOOKUP(C113,'iscrizioni ROLLEFESTPINE'!A$7:B$310,2,FALSE)))</f>
        <v/>
      </c>
      <c r="B113" s="54"/>
      <c r="C113" s="55"/>
      <c r="D113" s="33" t="str">
        <f>IF(ISNA(VLOOKUP(C113,'iscrizioni ROLLEFESTPINE'!A$7:C$310,3,FALSE)),"",(VLOOKUP(C113,'iscrizioni ROLLEFESTPINE'!A$7:C$310,3,FALSE)))</f>
        <v/>
      </c>
      <c r="E113" s="56" t="str">
        <f>IF(ISNA(VLOOKUP(C113,'iscrizioni ROLLEFESTPINE'!A$7:D$310,4,FALSE)),"",(VLOOKUP(C113,'iscrizioni ROLLEFESTPINE'!A$7:D$310,4,FALSE)))</f>
        <v/>
      </c>
      <c r="F113" s="56" t="str">
        <f>IF(ISNA(VLOOKUP(C113,'iscrizioni ROLLEFESTPINE'!A$7:F$310,6,FALSE)),"",(VLOOKUP(C113,'iscrizioni ROLLEFESTPINE'!A$7:F$310,6,FALSE)))</f>
        <v/>
      </c>
      <c r="G113" s="56"/>
      <c r="H113" s="56"/>
      <c r="I113" s="56"/>
      <c r="J113" s="89"/>
      <c r="K113" s="59"/>
      <c r="L113" s="90">
        <f t="shared" si="4"/>
        <v>0</v>
      </c>
      <c r="M113" s="89"/>
      <c r="N113" s="59"/>
      <c r="O113" s="90">
        <f t="shared" si="5"/>
        <v>0</v>
      </c>
      <c r="P113" s="90" t="str">
        <f t="shared" si="6"/>
        <v/>
      </c>
      <c r="Q113" s="88" t="str">
        <f t="shared" si="7"/>
        <v/>
      </c>
      <c r="R113" s="63"/>
    </row>
    <row r="114" spans="1:18" ht="30" customHeight="1" x14ac:dyDescent="0.55000000000000004">
      <c r="A114" s="53" t="str">
        <f>IF(ISNA(VLOOKUP(C114,'iscrizioni ROLLEFESTPINE'!A$7:B$310,2,FALSE)),"",(VLOOKUP(C114,'iscrizioni ROLLEFESTPINE'!A$7:B$310,2,FALSE)))</f>
        <v/>
      </c>
      <c r="B114" s="54"/>
      <c r="C114" s="55"/>
      <c r="D114" s="33" t="str">
        <f>IF(ISNA(VLOOKUP(C114,'iscrizioni ROLLEFESTPINE'!A$7:C$310,3,FALSE)),"",(VLOOKUP(C114,'iscrizioni ROLLEFESTPINE'!A$7:C$310,3,FALSE)))</f>
        <v/>
      </c>
      <c r="E114" s="56" t="str">
        <f>IF(ISNA(VLOOKUP(C114,'iscrizioni ROLLEFESTPINE'!A$7:D$310,4,FALSE)),"",(VLOOKUP(C114,'iscrizioni ROLLEFESTPINE'!A$7:D$310,4,FALSE)))</f>
        <v/>
      </c>
      <c r="F114" s="56" t="str">
        <f>IF(ISNA(VLOOKUP(C114,'iscrizioni ROLLEFESTPINE'!A$7:F$310,6,FALSE)),"",(VLOOKUP(C114,'iscrizioni ROLLEFESTPINE'!A$7:F$310,6,FALSE)))</f>
        <v/>
      </c>
      <c r="G114" s="56"/>
      <c r="H114" s="56"/>
      <c r="I114" s="56"/>
      <c r="J114" s="89"/>
      <c r="K114" s="59"/>
      <c r="L114" s="90">
        <f t="shared" si="4"/>
        <v>0</v>
      </c>
      <c r="M114" s="89"/>
      <c r="N114" s="59"/>
      <c r="O114" s="90">
        <f t="shared" si="5"/>
        <v>0</v>
      </c>
      <c r="P114" s="90" t="str">
        <f t="shared" si="6"/>
        <v/>
      </c>
      <c r="Q114" s="88" t="str">
        <f t="shared" si="7"/>
        <v/>
      </c>
      <c r="R114" s="63"/>
    </row>
    <row r="115" spans="1:18" ht="30" customHeight="1" x14ac:dyDescent="0.55000000000000004">
      <c r="A115" s="53" t="str">
        <f>IF(ISNA(VLOOKUP(C115,'iscrizioni ROLLEFESTPINE'!A$7:B$310,2,FALSE)),"",(VLOOKUP(C115,'iscrizioni ROLLEFESTPINE'!A$7:B$310,2,FALSE)))</f>
        <v/>
      </c>
      <c r="B115" s="54"/>
      <c r="C115" s="55"/>
      <c r="D115" s="33" t="str">
        <f>IF(ISNA(VLOOKUP(C115,'iscrizioni ROLLEFESTPINE'!A$7:C$310,3,FALSE)),"",(VLOOKUP(C115,'iscrizioni ROLLEFESTPINE'!A$7:C$310,3,FALSE)))</f>
        <v/>
      </c>
      <c r="E115" s="56" t="str">
        <f>IF(ISNA(VLOOKUP(C115,'iscrizioni ROLLEFESTPINE'!A$7:D$310,4,FALSE)),"",(VLOOKUP(C115,'iscrizioni ROLLEFESTPINE'!A$7:D$310,4,FALSE)))</f>
        <v/>
      </c>
      <c r="F115" s="56" t="str">
        <f>IF(ISNA(VLOOKUP(C115,'iscrizioni ROLLEFESTPINE'!A$7:F$310,6,FALSE)),"",(VLOOKUP(C115,'iscrizioni ROLLEFESTPINE'!A$7:F$310,6,FALSE)))</f>
        <v/>
      </c>
      <c r="G115" s="56"/>
      <c r="H115" s="56"/>
      <c r="I115" s="56"/>
      <c r="J115" s="89"/>
      <c r="K115" s="59"/>
      <c r="L115" s="90">
        <f t="shared" si="4"/>
        <v>0</v>
      </c>
      <c r="M115" s="89"/>
      <c r="N115" s="59"/>
      <c r="O115" s="90">
        <f t="shared" si="5"/>
        <v>0</v>
      </c>
      <c r="P115" s="90" t="str">
        <f t="shared" si="6"/>
        <v/>
      </c>
      <c r="Q115" s="88" t="str">
        <f t="shared" si="7"/>
        <v/>
      </c>
      <c r="R115" s="63"/>
    </row>
    <row r="116" spans="1:18" ht="30" customHeight="1" x14ac:dyDescent="0.55000000000000004">
      <c r="A116" s="53" t="str">
        <f>IF(ISNA(VLOOKUP(C116,'iscrizioni ROLLEFESTPINE'!A$7:B$310,2,FALSE)),"",(VLOOKUP(C116,'iscrizioni ROLLEFESTPINE'!A$7:B$310,2,FALSE)))</f>
        <v/>
      </c>
      <c r="B116" s="54"/>
      <c r="C116" s="55"/>
      <c r="D116" s="33" t="str">
        <f>IF(ISNA(VLOOKUP(C116,'iscrizioni ROLLEFESTPINE'!A$7:C$310,3,FALSE)),"",(VLOOKUP(C116,'iscrizioni ROLLEFESTPINE'!A$7:C$310,3,FALSE)))</f>
        <v/>
      </c>
      <c r="E116" s="56" t="str">
        <f>IF(ISNA(VLOOKUP(C116,'iscrizioni ROLLEFESTPINE'!A$7:D$310,4,FALSE)),"",(VLOOKUP(C116,'iscrizioni ROLLEFESTPINE'!A$7:D$310,4,FALSE)))</f>
        <v/>
      </c>
      <c r="F116" s="56" t="str">
        <f>IF(ISNA(VLOOKUP(C116,'iscrizioni ROLLEFESTPINE'!A$7:F$310,6,FALSE)),"",(VLOOKUP(C116,'iscrizioni ROLLEFESTPINE'!A$7:F$310,6,FALSE)))</f>
        <v/>
      </c>
      <c r="G116" s="56"/>
      <c r="H116" s="56"/>
      <c r="I116" s="56"/>
      <c r="J116" s="89"/>
      <c r="K116" s="59"/>
      <c r="L116" s="90">
        <f t="shared" si="4"/>
        <v>0</v>
      </c>
      <c r="M116" s="89"/>
      <c r="N116" s="59"/>
      <c r="O116" s="90">
        <f t="shared" si="5"/>
        <v>0</v>
      </c>
      <c r="P116" s="90" t="str">
        <f t="shared" si="6"/>
        <v/>
      </c>
      <c r="Q116" s="88" t="str">
        <f t="shared" si="7"/>
        <v/>
      </c>
      <c r="R116" s="63"/>
    </row>
    <row r="117" spans="1:18" ht="30" customHeight="1" x14ac:dyDescent="0.55000000000000004">
      <c r="A117" s="53" t="str">
        <f>IF(ISNA(VLOOKUP(C117,'iscrizioni ROLLEFESTPINE'!A$7:B$310,2,FALSE)),"",(VLOOKUP(C117,'iscrizioni ROLLEFESTPINE'!A$7:B$310,2,FALSE)))</f>
        <v/>
      </c>
      <c r="B117" s="54"/>
      <c r="C117" s="55"/>
      <c r="D117" s="33" t="str">
        <f>IF(ISNA(VLOOKUP(C117,'iscrizioni ROLLEFESTPINE'!A$7:C$310,3,FALSE)),"",(VLOOKUP(C117,'iscrizioni ROLLEFESTPINE'!A$7:C$310,3,FALSE)))</f>
        <v/>
      </c>
      <c r="E117" s="56" t="str">
        <f>IF(ISNA(VLOOKUP(C117,'iscrizioni ROLLEFESTPINE'!A$7:D$310,4,FALSE)),"",(VLOOKUP(C117,'iscrizioni ROLLEFESTPINE'!A$7:D$310,4,FALSE)))</f>
        <v/>
      </c>
      <c r="F117" s="56" t="str">
        <f>IF(ISNA(VLOOKUP(C117,'iscrizioni ROLLEFESTPINE'!A$7:F$310,6,FALSE)),"",(VLOOKUP(C117,'iscrizioni ROLLEFESTPINE'!A$7:F$310,6,FALSE)))</f>
        <v/>
      </c>
      <c r="G117" s="56"/>
      <c r="H117" s="56"/>
      <c r="I117" s="56"/>
      <c r="J117" s="89"/>
      <c r="K117" s="59"/>
      <c r="L117" s="90">
        <f t="shared" si="4"/>
        <v>0</v>
      </c>
      <c r="M117" s="89"/>
      <c r="N117" s="59"/>
      <c r="O117" s="90">
        <f t="shared" si="5"/>
        <v>0</v>
      </c>
      <c r="P117" s="90" t="str">
        <f t="shared" si="6"/>
        <v/>
      </c>
      <c r="Q117" s="88" t="str">
        <f t="shared" si="7"/>
        <v/>
      </c>
      <c r="R117" s="63"/>
    </row>
    <row r="118" spans="1:18" ht="30" customHeight="1" x14ac:dyDescent="0.55000000000000004">
      <c r="A118" s="53" t="str">
        <f>IF(ISNA(VLOOKUP(C118,'iscrizioni ROLLEFESTPINE'!A$7:B$310,2,FALSE)),"",(VLOOKUP(C118,'iscrizioni ROLLEFESTPINE'!A$7:B$310,2,FALSE)))</f>
        <v/>
      </c>
      <c r="B118" s="54"/>
      <c r="C118" s="55"/>
      <c r="D118" s="33" t="str">
        <f>IF(ISNA(VLOOKUP(C118,'iscrizioni ROLLEFESTPINE'!A$7:C$310,3,FALSE)),"",(VLOOKUP(C118,'iscrizioni ROLLEFESTPINE'!A$7:C$310,3,FALSE)))</f>
        <v/>
      </c>
      <c r="E118" s="56" t="str">
        <f>IF(ISNA(VLOOKUP(C118,'iscrizioni ROLLEFESTPINE'!A$7:D$310,4,FALSE)),"",(VLOOKUP(C118,'iscrizioni ROLLEFESTPINE'!A$7:D$310,4,FALSE)))</f>
        <v/>
      </c>
      <c r="F118" s="56" t="str">
        <f>IF(ISNA(VLOOKUP(C118,'iscrizioni ROLLEFESTPINE'!A$7:F$310,6,FALSE)),"",(VLOOKUP(C118,'iscrizioni ROLLEFESTPINE'!A$7:F$310,6,FALSE)))</f>
        <v/>
      </c>
      <c r="G118" s="56"/>
      <c r="H118" s="56"/>
      <c r="I118" s="56"/>
      <c r="J118" s="89"/>
      <c r="K118" s="59"/>
      <c r="L118" s="90">
        <f t="shared" si="4"/>
        <v>0</v>
      </c>
      <c r="M118" s="89"/>
      <c r="N118" s="59"/>
      <c r="O118" s="90">
        <f t="shared" si="5"/>
        <v>0</v>
      </c>
      <c r="P118" s="90" t="str">
        <f t="shared" si="6"/>
        <v/>
      </c>
      <c r="Q118" s="88" t="str">
        <f t="shared" si="7"/>
        <v/>
      </c>
      <c r="R118" s="63"/>
    </row>
    <row r="119" spans="1:18" ht="30" customHeight="1" x14ac:dyDescent="0.55000000000000004">
      <c r="A119" s="53" t="str">
        <f>IF(ISNA(VLOOKUP(C119,'iscrizioni ROLLEFESTPINE'!A$7:B$310,2,FALSE)),"",(VLOOKUP(C119,'iscrizioni ROLLEFESTPINE'!A$7:B$310,2,FALSE)))</f>
        <v/>
      </c>
      <c r="B119" s="54"/>
      <c r="C119" s="55"/>
      <c r="D119" s="33" t="str">
        <f>IF(ISNA(VLOOKUP(C119,'iscrizioni ROLLEFESTPINE'!A$7:C$310,3,FALSE)),"",(VLOOKUP(C119,'iscrizioni ROLLEFESTPINE'!A$7:C$310,3,FALSE)))</f>
        <v/>
      </c>
      <c r="E119" s="56" t="str">
        <f>IF(ISNA(VLOOKUP(C119,'iscrizioni ROLLEFESTPINE'!A$7:D$310,4,FALSE)),"",(VLOOKUP(C119,'iscrizioni ROLLEFESTPINE'!A$7:D$310,4,FALSE)))</f>
        <v/>
      </c>
      <c r="F119" s="56" t="str">
        <f>IF(ISNA(VLOOKUP(C119,'iscrizioni ROLLEFESTPINE'!A$7:F$310,6,FALSE)),"",(VLOOKUP(C119,'iscrizioni ROLLEFESTPINE'!A$7:F$310,6,FALSE)))</f>
        <v/>
      </c>
      <c r="G119" s="56"/>
      <c r="H119" s="56"/>
      <c r="I119" s="56"/>
      <c r="J119" s="89"/>
      <c r="K119" s="59"/>
      <c r="L119" s="90">
        <f t="shared" si="4"/>
        <v>0</v>
      </c>
      <c r="M119" s="89"/>
      <c r="N119" s="59"/>
      <c r="O119" s="90">
        <f t="shared" si="5"/>
        <v>0</v>
      </c>
      <c r="P119" s="90" t="str">
        <f t="shared" si="6"/>
        <v/>
      </c>
      <c r="Q119" s="88" t="str">
        <f t="shared" si="7"/>
        <v/>
      </c>
      <c r="R119" s="63"/>
    </row>
    <row r="120" spans="1:18" ht="30" customHeight="1" x14ac:dyDescent="0.55000000000000004">
      <c r="A120" s="53" t="str">
        <f>IF(ISNA(VLOOKUP(C120,'iscrizioni ROLLEFESTPINE'!A$7:B$310,2,FALSE)),"",(VLOOKUP(C120,'iscrizioni ROLLEFESTPINE'!A$7:B$310,2,FALSE)))</f>
        <v/>
      </c>
      <c r="B120" s="54"/>
      <c r="C120" s="55"/>
      <c r="D120" s="33" t="str">
        <f>IF(ISNA(VLOOKUP(C120,'iscrizioni ROLLEFESTPINE'!A$7:C$310,3,FALSE)),"",(VLOOKUP(C120,'iscrizioni ROLLEFESTPINE'!A$7:C$310,3,FALSE)))</f>
        <v/>
      </c>
      <c r="E120" s="56" t="str">
        <f>IF(ISNA(VLOOKUP(C120,'iscrizioni ROLLEFESTPINE'!A$7:D$310,4,FALSE)),"",(VLOOKUP(C120,'iscrizioni ROLLEFESTPINE'!A$7:D$310,4,FALSE)))</f>
        <v/>
      </c>
      <c r="F120" s="56" t="str">
        <f>IF(ISNA(VLOOKUP(C120,'iscrizioni ROLLEFESTPINE'!A$7:F$310,6,FALSE)),"",(VLOOKUP(C120,'iscrizioni ROLLEFESTPINE'!A$7:F$310,6,FALSE)))</f>
        <v/>
      </c>
      <c r="G120" s="56"/>
      <c r="H120" s="56"/>
      <c r="I120" s="56"/>
      <c r="J120" s="89"/>
      <c r="K120" s="59"/>
      <c r="L120" s="90">
        <f t="shared" si="4"/>
        <v>0</v>
      </c>
      <c r="M120" s="89"/>
      <c r="N120" s="59"/>
      <c r="O120" s="90">
        <f t="shared" si="5"/>
        <v>0</v>
      </c>
      <c r="P120" s="90" t="str">
        <f t="shared" si="6"/>
        <v/>
      </c>
      <c r="Q120" s="88" t="str">
        <f t="shared" si="7"/>
        <v/>
      </c>
      <c r="R120" s="63"/>
    </row>
    <row r="121" spans="1:18" ht="30" customHeight="1" x14ac:dyDescent="0.55000000000000004">
      <c r="A121" s="53" t="str">
        <f>IF(ISNA(VLOOKUP(C121,'iscrizioni ROLLEFESTPINE'!A$7:B$310,2,FALSE)),"",(VLOOKUP(C121,'iscrizioni ROLLEFESTPINE'!A$7:B$310,2,FALSE)))</f>
        <v/>
      </c>
      <c r="B121" s="54"/>
      <c r="C121" s="55"/>
      <c r="D121" s="33" t="str">
        <f>IF(ISNA(VLOOKUP(C121,'iscrizioni ROLLEFESTPINE'!A$7:C$310,3,FALSE)),"",(VLOOKUP(C121,'iscrizioni ROLLEFESTPINE'!A$7:C$310,3,FALSE)))</f>
        <v/>
      </c>
      <c r="E121" s="56" t="str">
        <f>IF(ISNA(VLOOKUP(C121,'iscrizioni ROLLEFESTPINE'!A$7:D$310,4,FALSE)),"",(VLOOKUP(C121,'iscrizioni ROLLEFESTPINE'!A$7:D$310,4,FALSE)))</f>
        <v/>
      </c>
      <c r="F121" s="56" t="str">
        <f>IF(ISNA(VLOOKUP(C121,'iscrizioni ROLLEFESTPINE'!A$7:F$310,6,FALSE)),"",(VLOOKUP(C121,'iscrizioni ROLLEFESTPINE'!A$7:F$310,6,FALSE)))</f>
        <v/>
      </c>
      <c r="G121" s="56"/>
      <c r="H121" s="56"/>
      <c r="I121" s="56"/>
      <c r="J121" s="89"/>
      <c r="K121" s="59"/>
      <c r="L121" s="90">
        <f t="shared" si="4"/>
        <v>0</v>
      </c>
      <c r="M121" s="89"/>
      <c r="N121" s="59"/>
      <c r="O121" s="90">
        <f t="shared" si="5"/>
        <v>0</v>
      </c>
      <c r="P121" s="90" t="str">
        <f t="shared" si="6"/>
        <v/>
      </c>
      <c r="Q121" s="88" t="str">
        <f t="shared" si="7"/>
        <v/>
      </c>
      <c r="R121" s="63"/>
    </row>
    <row r="122" spans="1:18" ht="30" customHeight="1" x14ac:dyDescent="0.55000000000000004">
      <c r="A122" s="53" t="str">
        <f>IF(ISNA(VLOOKUP(C122,'iscrizioni ROLLEFESTPINE'!A$7:B$310,2,FALSE)),"",(VLOOKUP(C122,'iscrizioni ROLLEFESTPINE'!A$7:B$310,2,FALSE)))</f>
        <v/>
      </c>
      <c r="B122" s="54"/>
      <c r="C122" s="55"/>
      <c r="D122" s="33" t="str">
        <f>IF(ISNA(VLOOKUP(C122,'iscrizioni ROLLEFESTPINE'!A$7:C$310,3,FALSE)),"",(VLOOKUP(C122,'iscrizioni ROLLEFESTPINE'!A$7:C$310,3,FALSE)))</f>
        <v/>
      </c>
      <c r="E122" s="56" t="str">
        <f>IF(ISNA(VLOOKUP(C122,'iscrizioni ROLLEFESTPINE'!A$7:D$310,4,FALSE)),"",(VLOOKUP(C122,'iscrizioni ROLLEFESTPINE'!A$7:D$310,4,FALSE)))</f>
        <v/>
      </c>
      <c r="F122" s="56" t="str">
        <f>IF(ISNA(VLOOKUP(C122,'iscrizioni ROLLEFESTPINE'!A$7:F$310,6,FALSE)),"",(VLOOKUP(C122,'iscrizioni ROLLEFESTPINE'!A$7:F$310,6,FALSE)))</f>
        <v/>
      </c>
      <c r="G122" s="56"/>
      <c r="H122" s="56"/>
      <c r="I122" s="56"/>
      <c r="J122" s="89"/>
      <c r="K122" s="59"/>
      <c r="L122" s="90">
        <f t="shared" si="4"/>
        <v>0</v>
      </c>
      <c r="M122" s="89"/>
      <c r="N122" s="59"/>
      <c r="O122" s="90">
        <f t="shared" si="5"/>
        <v>0</v>
      </c>
      <c r="P122" s="90" t="str">
        <f t="shared" si="6"/>
        <v/>
      </c>
      <c r="Q122" s="88" t="str">
        <f t="shared" si="7"/>
        <v/>
      </c>
      <c r="R122" s="63"/>
    </row>
    <row r="123" spans="1:18" ht="30" customHeight="1" x14ac:dyDescent="0.55000000000000004">
      <c r="A123" s="53" t="str">
        <f>IF(ISNA(VLOOKUP(C123,'iscrizioni ROLLEFESTPINE'!A$7:B$310,2,FALSE)),"",(VLOOKUP(C123,'iscrizioni ROLLEFESTPINE'!A$7:B$310,2,FALSE)))</f>
        <v/>
      </c>
      <c r="B123" s="54"/>
      <c r="C123" s="55"/>
      <c r="D123" s="33" t="str">
        <f>IF(ISNA(VLOOKUP(C123,'iscrizioni ROLLEFESTPINE'!A$7:C$310,3,FALSE)),"",(VLOOKUP(C123,'iscrizioni ROLLEFESTPINE'!A$7:C$310,3,FALSE)))</f>
        <v/>
      </c>
      <c r="E123" s="56" t="str">
        <f>IF(ISNA(VLOOKUP(C123,'iscrizioni ROLLEFESTPINE'!A$7:D$310,4,FALSE)),"",(VLOOKUP(C123,'iscrizioni ROLLEFESTPINE'!A$7:D$310,4,FALSE)))</f>
        <v/>
      </c>
      <c r="F123" s="56" t="str">
        <f>IF(ISNA(VLOOKUP(C123,'iscrizioni ROLLEFESTPINE'!A$7:F$310,6,FALSE)),"",(VLOOKUP(C123,'iscrizioni ROLLEFESTPINE'!A$7:F$310,6,FALSE)))</f>
        <v/>
      </c>
      <c r="G123" s="56"/>
      <c r="H123" s="56"/>
      <c r="I123" s="56"/>
      <c r="J123" s="89"/>
      <c r="K123" s="59"/>
      <c r="L123" s="90">
        <f t="shared" si="4"/>
        <v>0</v>
      </c>
      <c r="M123" s="89"/>
      <c r="N123" s="59"/>
      <c r="O123" s="90">
        <f t="shared" si="5"/>
        <v>0</v>
      </c>
      <c r="P123" s="90" t="str">
        <f t="shared" si="6"/>
        <v/>
      </c>
      <c r="Q123" s="88" t="str">
        <f t="shared" si="7"/>
        <v/>
      </c>
      <c r="R123" s="63"/>
    </row>
    <row r="124" spans="1:18" ht="30" customHeight="1" x14ac:dyDescent="0.55000000000000004">
      <c r="A124" s="53" t="str">
        <f>IF(ISNA(VLOOKUP(C124,'iscrizioni ROLLEFESTPINE'!A$7:B$310,2,FALSE)),"",(VLOOKUP(C124,'iscrizioni ROLLEFESTPINE'!A$7:B$310,2,FALSE)))</f>
        <v/>
      </c>
      <c r="B124" s="54"/>
      <c r="C124" s="55"/>
      <c r="D124" s="33" t="str">
        <f>IF(ISNA(VLOOKUP(C124,'iscrizioni ROLLEFESTPINE'!A$7:C$310,3,FALSE)),"",(VLOOKUP(C124,'iscrizioni ROLLEFESTPINE'!A$7:C$310,3,FALSE)))</f>
        <v/>
      </c>
      <c r="E124" s="56" t="str">
        <f>IF(ISNA(VLOOKUP(C124,'iscrizioni ROLLEFESTPINE'!A$7:D$310,4,FALSE)),"",(VLOOKUP(C124,'iscrizioni ROLLEFESTPINE'!A$7:D$310,4,FALSE)))</f>
        <v/>
      </c>
      <c r="F124" s="56" t="str">
        <f>IF(ISNA(VLOOKUP(C124,'iscrizioni ROLLEFESTPINE'!A$7:F$310,6,FALSE)),"",(VLOOKUP(C124,'iscrizioni ROLLEFESTPINE'!A$7:F$310,6,FALSE)))</f>
        <v/>
      </c>
      <c r="G124" s="56"/>
      <c r="H124" s="56"/>
      <c r="I124" s="56"/>
      <c r="J124" s="89"/>
      <c r="K124" s="59"/>
      <c r="L124" s="90">
        <f t="shared" si="4"/>
        <v>0</v>
      </c>
      <c r="M124" s="89"/>
      <c r="N124" s="59"/>
      <c r="O124" s="90">
        <f t="shared" si="5"/>
        <v>0</v>
      </c>
      <c r="P124" s="90" t="str">
        <f t="shared" si="6"/>
        <v/>
      </c>
      <c r="Q124" s="88" t="str">
        <f t="shared" si="7"/>
        <v/>
      </c>
      <c r="R124" s="63"/>
    </row>
    <row r="125" spans="1:18" ht="30" customHeight="1" x14ac:dyDescent="0.55000000000000004">
      <c r="A125" s="53" t="str">
        <f>IF(ISNA(VLOOKUP(C125,'iscrizioni ROLLEFESTPINE'!A$7:B$310,2,FALSE)),"",(VLOOKUP(C125,'iscrizioni ROLLEFESTPINE'!A$7:B$310,2,FALSE)))</f>
        <v/>
      </c>
      <c r="B125" s="54"/>
      <c r="C125" s="55"/>
      <c r="D125" s="33" t="str">
        <f>IF(ISNA(VLOOKUP(C125,'iscrizioni ROLLEFESTPINE'!A$7:C$310,3,FALSE)),"",(VLOOKUP(C125,'iscrizioni ROLLEFESTPINE'!A$7:C$310,3,FALSE)))</f>
        <v/>
      </c>
      <c r="E125" s="56" t="str">
        <f>IF(ISNA(VLOOKUP(C125,'iscrizioni ROLLEFESTPINE'!A$7:D$310,4,FALSE)),"",(VLOOKUP(C125,'iscrizioni ROLLEFESTPINE'!A$7:D$310,4,FALSE)))</f>
        <v/>
      </c>
      <c r="F125" s="56" t="str">
        <f>IF(ISNA(VLOOKUP(C125,'iscrizioni ROLLEFESTPINE'!A$7:F$310,6,FALSE)),"",(VLOOKUP(C125,'iscrizioni ROLLEFESTPINE'!A$7:F$310,6,FALSE)))</f>
        <v/>
      </c>
      <c r="G125" s="56"/>
      <c r="H125" s="56"/>
      <c r="I125" s="56"/>
      <c r="J125" s="89"/>
      <c r="K125" s="59"/>
      <c r="L125" s="90">
        <f t="shared" si="4"/>
        <v>0</v>
      </c>
      <c r="M125" s="89"/>
      <c r="N125" s="59"/>
      <c r="O125" s="90">
        <f t="shared" si="5"/>
        <v>0</v>
      </c>
      <c r="P125" s="90" t="str">
        <f t="shared" si="6"/>
        <v/>
      </c>
      <c r="Q125" s="88" t="str">
        <f t="shared" si="7"/>
        <v/>
      </c>
      <c r="R125" s="63"/>
    </row>
    <row r="126" spans="1:18" ht="30" customHeight="1" x14ac:dyDescent="0.55000000000000004">
      <c r="A126" s="53" t="str">
        <f>IF(ISNA(VLOOKUP(C126,'iscrizioni ROLLEFESTPINE'!A$7:B$310,2,FALSE)),"",(VLOOKUP(C126,'iscrizioni ROLLEFESTPINE'!A$7:B$310,2,FALSE)))</f>
        <v/>
      </c>
      <c r="B126" s="54"/>
      <c r="C126" s="55"/>
      <c r="D126" s="33" t="str">
        <f>IF(ISNA(VLOOKUP(C126,'iscrizioni ROLLEFESTPINE'!A$7:C$310,3,FALSE)),"",(VLOOKUP(C126,'iscrizioni ROLLEFESTPINE'!A$7:C$310,3,FALSE)))</f>
        <v/>
      </c>
      <c r="E126" s="56" t="str">
        <f>IF(ISNA(VLOOKUP(C126,'iscrizioni ROLLEFESTPINE'!A$7:D$310,4,FALSE)),"",(VLOOKUP(C126,'iscrizioni ROLLEFESTPINE'!A$7:D$310,4,FALSE)))</f>
        <v/>
      </c>
      <c r="F126" s="56" t="str">
        <f>IF(ISNA(VLOOKUP(C126,'iscrizioni ROLLEFESTPINE'!A$7:F$310,6,FALSE)),"",(VLOOKUP(C126,'iscrizioni ROLLEFESTPINE'!A$7:F$310,6,FALSE)))</f>
        <v/>
      </c>
      <c r="G126" s="56"/>
      <c r="H126" s="56"/>
      <c r="I126" s="56"/>
      <c r="J126" s="89"/>
      <c r="K126" s="59"/>
      <c r="L126" s="90">
        <f t="shared" si="4"/>
        <v>0</v>
      </c>
      <c r="M126" s="89"/>
      <c r="N126" s="59"/>
      <c r="O126" s="90">
        <f t="shared" si="5"/>
        <v>0</v>
      </c>
      <c r="P126" s="90" t="str">
        <f t="shared" si="6"/>
        <v/>
      </c>
      <c r="Q126" s="88" t="str">
        <f t="shared" si="7"/>
        <v/>
      </c>
      <c r="R126" s="63"/>
    </row>
    <row r="127" spans="1:18" ht="30" customHeight="1" x14ac:dyDescent="0.55000000000000004">
      <c r="A127" s="53" t="str">
        <f>IF(ISNA(VLOOKUP(C127,'iscrizioni ROLLEFESTPINE'!A$7:B$310,2,FALSE)),"",(VLOOKUP(C127,'iscrizioni ROLLEFESTPINE'!A$7:B$310,2,FALSE)))</f>
        <v/>
      </c>
      <c r="B127" s="54"/>
      <c r="C127" s="55"/>
      <c r="D127" s="33" t="str">
        <f>IF(ISNA(VLOOKUP(C127,'iscrizioni ROLLEFESTPINE'!A$7:C$310,3,FALSE)),"",(VLOOKUP(C127,'iscrizioni ROLLEFESTPINE'!A$7:C$310,3,FALSE)))</f>
        <v/>
      </c>
      <c r="E127" s="56" t="str">
        <f>IF(ISNA(VLOOKUP(C127,'iscrizioni ROLLEFESTPINE'!A$7:D$310,4,FALSE)),"",(VLOOKUP(C127,'iscrizioni ROLLEFESTPINE'!A$7:D$310,4,FALSE)))</f>
        <v/>
      </c>
      <c r="F127" s="56" t="str">
        <f>IF(ISNA(VLOOKUP(C127,'iscrizioni ROLLEFESTPINE'!A$7:F$310,6,FALSE)),"",(VLOOKUP(C127,'iscrizioni ROLLEFESTPINE'!A$7:F$310,6,FALSE)))</f>
        <v/>
      </c>
      <c r="G127" s="56"/>
      <c r="H127" s="56"/>
      <c r="I127" s="56"/>
      <c r="J127" s="89"/>
      <c r="K127" s="59"/>
      <c r="L127" s="90">
        <f t="shared" si="4"/>
        <v>0</v>
      </c>
      <c r="M127" s="89"/>
      <c r="N127" s="59"/>
      <c r="O127" s="90">
        <f t="shared" si="5"/>
        <v>0</v>
      </c>
      <c r="P127" s="90" t="str">
        <f t="shared" si="6"/>
        <v/>
      </c>
      <c r="Q127" s="88" t="str">
        <f t="shared" si="7"/>
        <v/>
      </c>
      <c r="R127" s="63"/>
    </row>
    <row r="128" spans="1:18" ht="30" customHeight="1" x14ac:dyDescent="0.55000000000000004">
      <c r="A128" s="53" t="str">
        <f>IF(ISNA(VLOOKUP(C128,'iscrizioni ROLLEFESTPINE'!A$7:B$310,2,FALSE)),"",(VLOOKUP(C128,'iscrizioni ROLLEFESTPINE'!A$7:B$310,2,FALSE)))</f>
        <v/>
      </c>
      <c r="B128" s="54"/>
      <c r="C128" s="55"/>
      <c r="D128" s="33" t="str">
        <f>IF(ISNA(VLOOKUP(C128,'iscrizioni ROLLEFESTPINE'!A$7:C$310,3,FALSE)),"",(VLOOKUP(C128,'iscrizioni ROLLEFESTPINE'!A$7:C$310,3,FALSE)))</f>
        <v/>
      </c>
      <c r="E128" s="56" t="str">
        <f>IF(ISNA(VLOOKUP(C128,'iscrizioni ROLLEFESTPINE'!A$7:D$310,4,FALSE)),"",(VLOOKUP(C128,'iscrizioni ROLLEFESTPINE'!A$7:D$310,4,FALSE)))</f>
        <v/>
      </c>
      <c r="F128" s="56" t="str">
        <f>IF(ISNA(VLOOKUP(C128,'iscrizioni ROLLEFESTPINE'!A$7:F$310,6,FALSE)),"",(VLOOKUP(C128,'iscrizioni ROLLEFESTPINE'!A$7:F$310,6,FALSE)))</f>
        <v/>
      </c>
      <c r="G128" s="56"/>
      <c r="H128" s="56"/>
      <c r="I128" s="56"/>
      <c r="J128" s="89"/>
      <c r="K128" s="59"/>
      <c r="L128" s="90">
        <f t="shared" si="4"/>
        <v>0</v>
      </c>
      <c r="M128" s="89"/>
      <c r="N128" s="59"/>
      <c r="O128" s="90">
        <f t="shared" si="5"/>
        <v>0</v>
      </c>
      <c r="P128" s="90" t="str">
        <f t="shared" si="6"/>
        <v/>
      </c>
      <c r="Q128" s="88" t="str">
        <f t="shared" si="7"/>
        <v/>
      </c>
      <c r="R128" s="63"/>
    </row>
    <row r="129" spans="1:18" ht="30" customHeight="1" x14ac:dyDescent="0.55000000000000004">
      <c r="A129" s="53" t="str">
        <f>IF(ISNA(VLOOKUP(C129,'iscrizioni ROLLEFESTPINE'!A$7:B$310,2,FALSE)),"",(VLOOKUP(C129,'iscrizioni ROLLEFESTPINE'!A$7:B$310,2,FALSE)))</f>
        <v/>
      </c>
      <c r="B129" s="54"/>
      <c r="C129" s="55"/>
      <c r="D129" s="33" t="str">
        <f>IF(ISNA(VLOOKUP(C129,'iscrizioni ROLLEFESTPINE'!A$7:C$310,3,FALSE)),"",(VLOOKUP(C129,'iscrizioni ROLLEFESTPINE'!A$7:C$310,3,FALSE)))</f>
        <v/>
      </c>
      <c r="E129" s="56" t="str">
        <f>IF(ISNA(VLOOKUP(C129,'iscrizioni ROLLEFESTPINE'!A$7:D$310,4,FALSE)),"",(VLOOKUP(C129,'iscrizioni ROLLEFESTPINE'!A$7:D$310,4,FALSE)))</f>
        <v/>
      </c>
      <c r="F129" s="56" t="str">
        <f>IF(ISNA(VLOOKUP(C129,'iscrizioni ROLLEFESTPINE'!A$7:F$310,6,FALSE)),"",(VLOOKUP(C129,'iscrizioni ROLLEFESTPINE'!A$7:F$310,6,FALSE)))</f>
        <v/>
      </c>
      <c r="G129" s="56"/>
      <c r="H129" s="56"/>
      <c r="I129" s="56"/>
      <c r="J129" s="89"/>
      <c r="K129" s="59"/>
      <c r="L129" s="90">
        <f t="shared" si="4"/>
        <v>0</v>
      </c>
      <c r="M129" s="89"/>
      <c r="N129" s="59"/>
      <c r="O129" s="90">
        <f t="shared" si="5"/>
        <v>0</v>
      </c>
      <c r="P129" s="90" t="str">
        <f t="shared" si="6"/>
        <v/>
      </c>
      <c r="Q129" s="88" t="str">
        <f t="shared" si="7"/>
        <v/>
      </c>
      <c r="R129" s="63"/>
    </row>
    <row r="130" spans="1:18" ht="30" customHeight="1" x14ac:dyDescent="0.55000000000000004">
      <c r="A130" s="53" t="str">
        <f>IF(ISNA(VLOOKUP(C130,'iscrizioni ROLLEFESTPINE'!A$7:B$310,2,FALSE)),"",(VLOOKUP(C130,'iscrizioni ROLLEFESTPINE'!A$7:B$310,2,FALSE)))</f>
        <v/>
      </c>
      <c r="B130" s="54"/>
      <c r="C130" s="55"/>
      <c r="D130" s="33" t="str">
        <f>IF(ISNA(VLOOKUP(C130,'iscrizioni ROLLEFESTPINE'!A$7:C$310,3,FALSE)),"",(VLOOKUP(C130,'iscrizioni ROLLEFESTPINE'!A$7:C$310,3,FALSE)))</f>
        <v/>
      </c>
      <c r="E130" s="56" t="str">
        <f>IF(ISNA(VLOOKUP(C130,'iscrizioni ROLLEFESTPINE'!A$7:D$310,4,FALSE)),"",(VLOOKUP(C130,'iscrizioni ROLLEFESTPINE'!A$7:D$310,4,FALSE)))</f>
        <v/>
      </c>
      <c r="F130" s="56" t="str">
        <f>IF(ISNA(VLOOKUP(C130,'iscrizioni ROLLEFESTPINE'!A$7:F$310,6,FALSE)),"",(VLOOKUP(C130,'iscrizioni ROLLEFESTPINE'!A$7:F$310,6,FALSE)))</f>
        <v/>
      </c>
      <c r="G130" s="56"/>
      <c r="H130" s="56"/>
      <c r="I130" s="56"/>
      <c r="J130" s="89"/>
      <c r="K130" s="59"/>
      <c r="L130" s="90">
        <f t="shared" si="4"/>
        <v>0</v>
      </c>
      <c r="M130" s="89"/>
      <c r="N130" s="89"/>
      <c r="O130" s="90">
        <f t="shared" si="5"/>
        <v>0</v>
      </c>
      <c r="P130" s="90" t="str">
        <f t="shared" si="6"/>
        <v/>
      </c>
      <c r="Q130" s="88" t="str">
        <f t="shared" si="7"/>
        <v/>
      </c>
      <c r="R130" s="63"/>
    </row>
    <row r="131" spans="1:18" ht="30" customHeight="1" x14ac:dyDescent="0.55000000000000004">
      <c r="A131" s="53" t="str">
        <f>IF(ISNA(VLOOKUP(C131,'iscrizioni ROLLEFESTPINE'!A$7:B$310,2,FALSE)),"",(VLOOKUP(C131,'iscrizioni ROLLEFESTPINE'!A$7:B$310,2,FALSE)))</f>
        <v/>
      </c>
      <c r="B131" s="54"/>
      <c r="C131" s="55"/>
      <c r="D131" s="33" t="str">
        <f>IF(ISNA(VLOOKUP(C131,'iscrizioni ROLLEFESTPINE'!A$7:C$310,3,FALSE)),"",(VLOOKUP(C131,'iscrizioni ROLLEFESTPINE'!A$7:C$310,3,FALSE)))</f>
        <v/>
      </c>
      <c r="E131" s="56" t="str">
        <f>IF(ISNA(VLOOKUP(C131,'iscrizioni ROLLEFESTPINE'!A$7:D$310,4,FALSE)),"",(VLOOKUP(C131,'iscrizioni ROLLEFESTPINE'!A$7:D$310,4,FALSE)))</f>
        <v/>
      </c>
      <c r="F131" s="56" t="str">
        <f>IF(ISNA(VLOOKUP(C131,'iscrizioni ROLLEFESTPINE'!A$7:F$310,6,FALSE)),"",(VLOOKUP(C131,'iscrizioni ROLLEFESTPINE'!A$7:F$310,6,FALSE)))</f>
        <v/>
      </c>
      <c r="G131" s="56"/>
      <c r="H131" s="56"/>
      <c r="I131" s="56"/>
      <c r="J131" s="89"/>
      <c r="K131" s="59"/>
      <c r="L131" s="90">
        <f t="shared" si="4"/>
        <v>0</v>
      </c>
      <c r="M131" s="89"/>
      <c r="N131" s="89"/>
      <c r="O131" s="90">
        <f t="shared" si="5"/>
        <v>0</v>
      </c>
      <c r="P131" s="90" t="str">
        <f t="shared" si="6"/>
        <v/>
      </c>
      <c r="Q131" s="88" t="str">
        <f t="shared" si="7"/>
        <v/>
      </c>
      <c r="R131" s="63"/>
    </row>
    <row r="132" spans="1:18" ht="30" customHeight="1" x14ac:dyDescent="0.55000000000000004">
      <c r="A132" s="53" t="str">
        <f>IF(ISNA(VLOOKUP(C132,'iscrizioni ROLLEFESTPINE'!A$7:B$310,2,FALSE)),"",(VLOOKUP(C132,'iscrizioni ROLLEFESTPINE'!A$7:B$310,2,FALSE)))</f>
        <v/>
      </c>
      <c r="B132" s="54"/>
      <c r="C132" s="55"/>
      <c r="D132" s="33" t="str">
        <f>IF(ISNA(VLOOKUP(C132,'iscrizioni ROLLEFESTPINE'!A$7:C$310,3,FALSE)),"",(VLOOKUP(C132,'iscrizioni ROLLEFESTPINE'!A$7:C$310,3,FALSE)))</f>
        <v/>
      </c>
      <c r="E132" s="56" t="str">
        <f>IF(ISNA(VLOOKUP(C132,'iscrizioni ROLLEFESTPINE'!A$7:D$310,4,FALSE)),"",(VLOOKUP(C132,'iscrizioni ROLLEFESTPINE'!A$7:D$310,4,FALSE)))</f>
        <v/>
      </c>
      <c r="F132" s="56" t="str">
        <f>IF(ISNA(VLOOKUP(C132,'iscrizioni ROLLEFESTPINE'!A$7:F$310,6,FALSE)),"",(VLOOKUP(C132,'iscrizioni ROLLEFESTPINE'!A$7:F$310,6,FALSE)))</f>
        <v/>
      </c>
      <c r="G132" s="56"/>
      <c r="H132" s="56"/>
      <c r="I132" s="56"/>
      <c r="J132" s="89"/>
      <c r="K132" s="59"/>
      <c r="L132" s="90">
        <f t="shared" ref="L132:L195" si="8">IF(K132&gt;4,20,(0.2*K132)+J132)</f>
        <v>0</v>
      </c>
      <c r="M132" s="89"/>
      <c r="N132" s="89"/>
      <c r="O132" s="90">
        <f t="shared" ref="O132:O195" si="9">IF(N132&gt;4,20,(0.2*N132)+M132)</f>
        <v>0</v>
      </c>
      <c r="P132" s="90" t="str">
        <f t="shared" ref="P132:P195" si="10">IF(C132="","",MIN(L132,O132))</f>
        <v/>
      </c>
      <c r="Q132" s="88" t="str">
        <f t="shared" si="7"/>
        <v/>
      </c>
      <c r="R132" s="63"/>
    </row>
    <row r="133" spans="1:18" ht="30" customHeight="1" x14ac:dyDescent="0.55000000000000004">
      <c r="A133" s="53" t="str">
        <f>IF(ISNA(VLOOKUP(C133,'iscrizioni ROLLEFESTPINE'!A$7:B$310,2,FALSE)),"",(VLOOKUP(C133,'iscrizioni ROLLEFESTPINE'!A$7:B$310,2,FALSE)))</f>
        <v/>
      </c>
      <c r="B133" s="54"/>
      <c r="C133" s="55"/>
      <c r="D133" s="33" t="str">
        <f>IF(ISNA(VLOOKUP(C133,'iscrizioni ROLLEFESTPINE'!A$7:C$310,3,FALSE)),"",(VLOOKUP(C133,'iscrizioni ROLLEFESTPINE'!A$7:C$310,3,FALSE)))</f>
        <v/>
      </c>
      <c r="E133" s="56" t="str">
        <f>IF(ISNA(VLOOKUP(C133,'iscrizioni ROLLEFESTPINE'!A$7:D$310,4,FALSE)),"",(VLOOKUP(C133,'iscrizioni ROLLEFESTPINE'!A$7:D$310,4,FALSE)))</f>
        <v/>
      </c>
      <c r="F133" s="56" t="str">
        <f>IF(ISNA(VLOOKUP(C133,'iscrizioni ROLLEFESTPINE'!A$7:F$310,6,FALSE)),"",(VLOOKUP(C133,'iscrizioni ROLLEFESTPINE'!A$7:F$310,6,FALSE)))</f>
        <v/>
      </c>
      <c r="G133" s="56"/>
      <c r="H133" s="56"/>
      <c r="I133" s="56"/>
      <c r="J133" s="89"/>
      <c r="K133" s="59"/>
      <c r="L133" s="90">
        <f t="shared" si="8"/>
        <v>0</v>
      </c>
      <c r="M133" s="89"/>
      <c r="N133" s="89"/>
      <c r="O133" s="90">
        <f t="shared" si="9"/>
        <v>0</v>
      </c>
      <c r="P133" s="90" t="str">
        <f t="shared" si="10"/>
        <v/>
      </c>
      <c r="Q133" s="88" t="str">
        <f t="shared" ref="Q133:Q138" si="11">IF(C133="","",MIN(L133,O133))</f>
        <v/>
      </c>
      <c r="R133" s="63"/>
    </row>
    <row r="134" spans="1:18" ht="30" customHeight="1" x14ac:dyDescent="0.55000000000000004">
      <c r="A134" s="53" t="str">
        <f>IF(ISNA(VLOOKUP(C134,'iscrizioni ROLLEFESTPINE'!A$7:B$310,2,FALSE)),"",(VLOOKUP(C134,'iscrizioni ROLLEFESTPINE'!A$7:B$310,2,FALSE)))</f>
        <v/>
      </c>
      <c r="B134" s="54"/>
      <c r="C134" s="55"/>
      <c r="D134" s="33" t="str">
        <f>IF(ISNA(VLOOKUP(C134,'iscrizioni ROLLEFESTPINE'!A$7:C$310,3,FALSE)),"",(VLOOKUP(C134,'iscrizioni ROLLEFESTPINE'!A$7:C$310,3,FALSE)))</f>
        <v/>
      </c>
      <c r="E134" s="56" t="str">
        <f>IF(ISNA(VLOOKUP(C134,'iscrizioni ROLLEFESTPINE'!A$7:D$310,4,FALSE)),"",(VLOOKUP(C134,'iscrizioni ROLLEFESTPINE'!A$7:D$310,4,FALSE)))</f>
        <v/>
      </c>
      <c r="F134" s="56" t="str">
        <f>IF(ISNA(VLOOKUP(C134,'iscrizioni ROLLEFESTPINE'!A$7:F$310,6,FALSE)),"",(VLOOKUP(C134,'iscrizioni ROLLEFESTPINE'!A$7:F$310,6,FALSE)))</f>
        <v/>
      </c>
      <c r="G134" s="56"/>
      <c r="H134" s="56"/>
      <c r="I134" s="56"/>
      <c r="J134" s="89"/>
      <c r="K134" s="59"/>
      <c r="L134" s="90">
        <f t="shared" si="8"/>
        <v>0</v>
      </c>
      <c r="M134" s="89"/>
      <c r="N134" s="89"/>
      <c r="O134" s="90">
        <f t="shared" si="9"/>
        <v>0</v>
      </c>
      <c r="P134" s="90" t="str">
        <f t="shared" si="10"/>
        <v/>
      </c>
      <c r="Q134" s="88" t="str">
        <f t="shared" si="11"/>
        <v/>
      </c>
      <c r="R134" s="63"/>
    </row>
    <row r="135" spans="1:18" ht="30" customHeight="1" x14ac:dyDescent="0.55000000000000004">
      <c r="A135" s="53" t="str">
        <f>IF(ISNA(VLOOKUP(C135,'iscrizioni ROLLEFESTPINE'!A$7:B$310,2,FALSE)),"",(VLOOKUP(C135,'iscrizioni ROLLEFESTPINE'!A$7:B$310,2,FALSE)))</f>
        <v/>
      </c>
      <c r="B135" s="54"/>
      <c r="C135" s="55"/>
      <c r="D135" s="33" t="str">
        <f>IF(ISNA(VLOOKUP(C135,'iscrizioni ROLLEFESTPINE'!A$7:C$310,3,FALSE)),"",(VLOOKUP(C135,'iscrizioni ROLLEFESTPINE'!A$7:C$310,3,FALSE)))</f>
        <v/>
      </c>
      <c r="E135" s="56" t="str">
        <f>IF(ISNA(VLOOKUP(C135,'iscrizioni ROLLEFESTPINE'!A$7:D$310,4,FALSE)),"",(VLOOKUP(C135,'iscrizioni ROLLEFESTPINE'!A$7:D$310,4,FALSE)))</f>
        <v/>
      </c>
      <c r="F135" s="56" t="str">
        <f>IF(ISNA(VLOOKUP(C135,'iscrizioni ROLLEFESTPINE'!A$7:F$310,6,FALSE)),"",(VLOOKUP(C135,'iscrizioni ROLLEFESTPINE'!A$7:F$310,6,FALSE)))</f>
        <v/>
      </c>
      <c r="G135" s="56"/>
      <c r="H135" s="56"/>
      <c r="I135" s="56"/>
      <c r="J135" s="89"/>
      <c r="K135" s="59"/>
      <c r="L135" s="90">
        <f t="shared" si="8"/>
        <v>0</v>
      </c>
      <c r="M135" s="89"/>
      <c r="N135" s="89"/>
      <c r="O135" s="90">
        <f t="shared" si="9"/>
        <v>0</v>
      </c>
      <c r="P135" s="90" t="str">
        <f t="shared" si="10"/>
        <v/>
      </c>
      <c r="Q135" s="88" t="str">
        <f t="shared" si="11"/>
        <v/>
      </c>
      <c r="R135" s="63"/>
    </row>
    <row r="136" spans="1:18" ht="30" customHeight="1" x14ac:dyDescent="0.55000000000000004">
      <c r="A136" s="53" t="str">
        <f>IF(ISNA(VLOOKUP(C136,'iscrizioni ROLLEFESTPINE'!A$7:B$310,2,FALSE)),"",(VLOOKUP(C136,'iscrizioni ROLLEFESTPINE'!A$7:B$310,2,FALSE)))</f>
        <v/>
      </c>
      <c r="B136" s="54"/>
      <c r="C136" s="55"/>
      <c r="D136" s="33" t="str">
        <f>IF(ISNA(VLOOKUP(C136,'iscrizioni ROLLEFESTPINE'!A$7:C$310,3,FALSE)),"",(VLOOKUP(C136,'iscrizioni ROLLEFESTPINE'!A$7:C$310,3,FALSE)))</f>
        <v/>
      </c>
      <c r="E136" s="56" t="str">
        <f>IF(ISNA(VLOOKUP(C136,'iscrizioni ROLLEFESTPINE'!A$7:D$310,4,FALSE)),"",(VLOOKUP(C136,'iscrizioni ROLLEFESTPINE'!A$7:D$310,4,FALSE)))</f>
        <v/>
      </c>
      <c r="F136" s="56" t="str">
        <f>IF(ISNA(VLOOKUP(C136,'iscrizioni ROLLEFESTPINE'!A$7:F$310,6,FALSE)),"",(VLOOKUP(C136,'iscrizioni ROLLEFESTPINE'!A$7:F$310,6,FALSE)))</f>
        <v/>
      </c>
      <c r="G136" s="56"/>
      <c r="H136" s="56"/>
      <c r="I136" s="56"/>
      <c r="J136" s="89"/>
      <c r="K136" s="59"/>
      <c r="L136" s="90">
        <f t="shared" si="8"/>
        <v>0</v>
      </c>
      <c r="M136" s="89"/>
      <c r="N136" s="89"/>
      <c r="O136" s="90">
        <f t="shared" si="9"/>
        <v>0</v>
      </c>
      <c r="P136" s="90" t="str">
        <f t="shared" si="10"/>
        <v/>
      </c>
      <c r="Q136" s="88" t="str">
        <f t="shared" si="11"/>
        <v/>
      </c>
      <c r="R136" s="63"/>
    </row>
    <row r="137" spans="1:18" ht="30" customHeight="1" x14ac:dyDescent="0.55000000000000004">
      <c r="A137" s="53" t="str">
        <f>IF(ISNA(VLOOKUP(C137,'iscrizioni ROLLEFESTPINE'!A$7:B$310,2,FALSE)),"",(VLOOKUP(C137,'iscrizioni ROLLEFESTPINE'!A$7:B$310,2,FALSE)))</f>
        <v/>
      </c>
      <c r="B137" s="54"/>
      <c r="C137" s="55"/>
      <c r="D137" s="33" t="str">
        <f>IF(ISNA(VLOOKUP(C137,'iscrizioni ROLLEFESTPINE'!A$7:C$310,3,FALSE)),"",(VLOOKUP(C137,'iscrizioni ROLLEFESTPINE'!A$7:C$310,3,FALSE)))</f>
        <v/>
      </c>
      <c r="E137" s="56" t="str">
        <f>IF(ISNA(VLOOKUP(C137,'iscrizioni ROLLEFESTPINE'!A$7:D$310,4,FALSE)),"",(VLOOKUP(C137,'iscrizioni ROLLEFESTPINE'!A$7:D$310,4,FALSE)))</f>
        <v/>
      </c>
      <c r="F137" s="56" t="str">
        <f>IF(ISNA(VLOOKUP(C137,'iscrizioni ROLLEFESTPINE'!A$7:F$310,6,FALSE)),"",(VLOOKUP(C137,'iscrizioni ROLLEFESTPINE'!A$7:F$310,6,FALSE)))</f>
        <v/>
      </c>
      <c r="G137" s="56"/>
      <c r="H137" s="56"/>
      <c r="I137" s="56"/>
      <c r="J137" s="89"/>
      <c r="K137" s="59"/>
      <c r="L137" s="90">
        <f t="shared" si="8"/>
        <v>0</v>
      </c>
      <c r="M137" s="89"/>
      <c r="N137" s="89"/>
      <c r="O137" s="90">
        <f t="shared" si="9"/>
        <v>0</v>
      </c>
      <c r="P137" s="90" t="str">
        <f t="shared" si="10"/>
        <v/>
      </c>
      <c r="Q137" s="88" t="str">
        <f t="shared" si="11"/>
        <v/>
      </c>
      <c r="R137" s="63"/>
    </row>
    <row r="138" spans="1:18" ht="30" customHeight="1" x14ac:dyDescent="0.55000000000000004">
      <c r="A138" s="53" t="str">
        <f>IF(ISNA(VLOOKUP(C138,'iscrizioni ROLLEFESTPINE'!A$7:B$310,2,FALSE)),"",(VLOOKUP(C138,'iscrizioni ROLLEFESTPINE'!A$7:B$310,2,FALSE)))</f>
        <v/>
      </c>
      <c r="B138" s="54"/>
      <c r="C138" s="55"/>
      <c r="D138" s="33" t="str">
        <f>IF(ISNA(VLOOKUP(C138,'iscrizioni ROLLEFESTPINE'!A$7:C$310,3,FALSE)),"",(VLOOKUP(C138,'iscrizioni ROLLEFESTPINE'!A$7:C$310,3,FALSE)))</f>
        <v/>
      </c>
      <c r="E138" s="56" t="str">
        <f>IF(ISNA(VLOOKUP(C138,'iscrizioni ROLLEFESTPINE'!A$7:D$310,4,FALSE)),"",(VLOOKUP(C138,'iscrizioni ROLLEFESTPINE'!A$7:D$310,4,FALSE)))</f>
        <v/>
      </c>
      <c r="F138" s="56" t="str">
        <f>IF(ISNA(VLOOKUP(C138,'iscrizioni ROLLEFESTPINE'!A$7:F$310,6,FALSE)),"",(VLOOKUP(C138,'iscrizioni ROLLEFESTPINE'!A$7:F$310,6,FALSE)))</f>
        <v/>
      </c>
      <c r="G138" s="56"/>
      <c r="H138" s="56"/>
      <c r="I138" s="56"/>
      <c r="J138" s="89"/>
      <c r="K138" s="59"/>
      <c r="L138" s="90">
        <f t="shared" si="8"/>
        <v>0</v>
      </c>
      <c r="M138" s="89"/>
      <c r="N138" s="89"/>
      <c r="O138" s="90">
        <f t="shared" si="9"/>
        <v>0</v>
      </c>
      <c r="P138" s="90" t="str">
        <f t="shared" si="10"/>
        <v/>
      </c>
      <c r="Q138" s="88" t="str">
        <f t="shared" si="11"/>
        <v/>
      </c>
      <c r="R138" s="63"/>
    </row>
    <row r="139" spans="1:18" ht="30" customHeight="1" x14ac:dyDescent="0.55000000000000004">
      <c r="A139" s="53" t="str">
        <f>IF(ISNA(VLOOKUP(C139,'iscrizioni ROLLEFESTPINE'!A$7:B$310,2,FALSE)),"",(VLOOKUP(C139,'iscrizioni ROLLEFESTPINE'!A$7:B$310,2,FALSE)))</f>
        <v/>
      </c>
      <c r="B139" s="54"/>
      <c r="C139" s="55"/>
      <c r="D139" s="33" t="str">
        <f>IF(ISNA(VLOOKUP(C139,'iscrizioni ROLLEFESTPINE'!A$7:C$310,3,FALSE)),"",(VLOOKUP(C139,'iscrizioni ROLLEFESTPINE'!A$7:C$310,3,FALSE)))</f>
        <v/>
      </c>
      <c r="E139" s="56" t="str">
        <f>IF(ISNA(VLOOKUP(C139,'iscrizioni ROLLEFESTPINE'!A$7:D$310,4,FALSE)),"",(VLOOKUP(C139,'iscrizioni ROLLEFESTPINE'!A$7:D$310,4,FALSE)))</f>
        <v/>
      </c>
      <c r="F139" s="56" t="str">
        <f>IF(ISNA(VLOOKUP(C139,'iscrizioni ROLLEFESTPINE'!A$7:F$310,6,FALSE)),"",(VLOOKUP(C139,'iscrizioni ROLLEFESTPINE'!A$7:F$310,6,FALSE)))</f>
        <v/>
      </c>
      <c r="G139" s="56"/>
      <c r="H139" s="56"/>
      <c r="I139" s="56"/>
      <c r="J139" s="89"/>
      <c r="K139" s="59"/>
      <c r="L139" s="90">
        <f t="shared" si="8"/>
        <v>0</v>
      </c>
      <c r="M139" s="89"/>
      <c r="N139" s="89"/>
      <c r="O139" s="90">
        <f t="shared" si="9"/>
        <v>0</v>
      </c>
      <c r="P139" s="90" t="str">
        <f t="shared" si="10"/>
        <v/>
      </c>
      <c r="Q139" s="88" t="str">
        <f t="shared" ref="Q139:Q196" si="12">IF(C139="","",SUM(L139+O139))</f>
        <v/>
      </c>
      <c r="R139" s="63"/>
    </row>
    <row r="140" spans="1:18" ht="30" customHeight="1" x14ac:dyDescent="0.55000000000000004">
      <c r="A140" s="53" t="str">
        <f>IF(ISNA(VLOOKUP(C140,'iscrizioni ROLLEFESTPINE'!A$7:B$310,2,FALSE)),"",(VLOOKUP(C140,'iscrizioni ROLLEFESTPINE'!A$7:B$310,2,FALSE)))</f>
        <v/>
      </c>
      <c r="B140" s="54"/>
      <c r="C140" s="55"/>
      <c r="D140" s="33" t="str">
        <f>IF(ISNA(VLOOKUP(C140,'iscrizioni ROLLEFESTPINE'!A$7:C$310,3,FALSE)),"",(VLOOKUP(C140,'iscrizioni ROLLEFESTPINE'!A$7:C$310,3,FALSE)))</f>
        <v/>
      </c>
      <c r="E140" s="56" t="str">
        <f>IF(ISNA(VLOOKUP(C140,'iscrizioni ROLLEFESTPINE'!A$7:D$310,4,FALSE)),"",(VLOOKUP(C140,'iscrizioni ROLLEFESTPINE'!A$7:D$310,4,FALSE)))</f>
        <v/>
      </c>
      <c r="F140" s="56" t="str">
        <f>IF(ISNA(VLOOKUP(C140,'iscrizioni ROLLEFESTPINE'!A$7:F$310,6,FALSE)),"",(VLOOKUP(C140,'iscrizioni ROLLEFESTPINE'!A$7:F$310,6,FALSE)))</f>
        <v/>
      </c>
      <c r="G140" s="56"/>
      <c r="H140" s="56"/>
      <c r="I140" s="56"/>
      <c r="J140" s="89"/>
      <c r="K140" s="59"/>
      <c r="L140" s="90">
        <f t="shared" si="8"/>
        <v>0</v>
      </c>
      <c r="M140" s="89"/>
      <c r="N140" s="89"/>
      <c r="O140" s="90">
        <f t="shared" si="9"/>
        <v>0</v>
      </c>
      <c r="P140" s="90" t="str">
        <f t="shared" si="10"/>
        <v/>
      </c>
      <c r="Q140" s="88" t="str">
        <f t="shared" si="12"/>
        <v/>
      </c>
      <c r="R140" s="63"/>
    </row>
    <row r="141" spans="1:18" ht="30" customHeight="1" x14ac:dyDescent="0.55000000000000004">
      <c r="A141" s="53" t="str">
        <f>IF(ISNA(VLOOKUP(C141,'iscrizioni ROLLEFESTPINE'!A$7:B$310,2,FALSE)),"",(VLOOKUP(C141,'iscrizioni ROLLEFESTPINE'!A$7:B$310,2,FALSE)))</f>
        <v/>
      </c>
      <c r="B141" s="54"/>
      <c r="C141" s="55"/>
      <c r="D141" s="33" t="str">
        <f>IF(ISNA(VLOOKUP(C141,'iscrizioni ROLLEFESTPINE'!A$7:C$310,3,FALSE)),"",(VLOOKUP(C141,'iscrizioni ROLLEFESTPINE'!A$7:C$310,3,FALSE)))</f>
        <v/>
      </c>
      <c r="E141" s="56" t="str">
        <f>IF(ISNA(VLOOKUP(C141,'iscrizioni ROLLEFESTPINE'!A$7:D$310,4,FALSE)),"",(VLOOKUP(C141,'iscrizioni ROLLEFESTPINE'!A$7:D$310,4,FALSE)))</f>
        <v/>
      </c>
      <c r="F141" s="56" t="str">
        <f>IF(ISNA(VLOOKUP(C141,'iscrizioni ROLLEFESTPINE'!A$7:F$310,6,FALSE)),"",(VLOOKUP(C141,'iscrizioni ROLLEFESTPINE'!A$7:F$310,6,FALSE)))</f>
        <v/>
      </c>
      <c r="G141" s="56"/>
      <c r="H141" s="56"/>
      <c r="I141" s="56"/>
      <c r="J141" s="89"/>
      <c r="K141" s="59"/>
      <c r="L141" s="90">
        <f t="shared" si="8"/>
        <v>0</v>
      </c>
      <c r="M141" s="89"/>
      <c r="N141" s="89"/>
      <c r="O141" s="90">
        <f t="shared" si="9"/>
        <v>0</v>
      </c>
      <c r="P141" s="90" t="str">
        <f t="shared" si="10"/>
        <v/>
      </c>
      <c r="Q141" s="88" t="str">
        <f t="shared" si="12"/>
        <v/>
      </c>
      <c r="R141" s="63"/>
    </row>
    <row r="142" spans="1:18" ht="30" customHeight="1" x14ac:dyDescent="0.55000000000000004">
      <c r="A142" s="53" t="str">
        <f>IF(ISNA(VLOOKUP(C142,'iscrizioni ROLLEFESTPINE'!A$7:B$310,2,FALSE)),"",(VLOOKUP(C142,'iscrizioni ROLLEFESTPINE'!A$7:B$310,2,FALSE)))</f>
        <v/>
      </c>
      <c r="B142" s="54"/>
      <c r="C142" s="55"/>
      <c r="D142" s="33" t="str">
        <f>IF(ISNA(VLOOKUP(C142,'iscrizioni ROLLEFESTPINE'!A$7:C$310,3,FALSE)),"",(VLOOKUP(C142,'iscrizioni ROLLEFESTPINE'!A$7:C$310,3,FALSE)))</f>
        <v/>
      </c>
      <c r="E142" s="56" t="str">
        <f>IF(ISNA(VLOOKUP(C142,'iscrizioni ROLLEFESTPINE'!A$7:D$310,4,FALSE)),"",(VLOOKUP(C142,'iscrizioni ROLLEFESTPINE'!A$7:D$310,4,FALSE)))</f>
        <v/>
      </c>
      <c r="F142" s="56" t="str">
        <f>IF(ISNA(VLOOKUP(C142,'iscrizioni ROLLEFESTPINE'!A$7:F$310,6,FALSE)),"",(VLOOKUP(C142,'iscrizioni ROLLEFESTPINE'!A$7:F$310,6,FALSE)))</f>
        <v/>
      </c>
      <c r="G142" s="56"/>
      <c r="H142" s="56"/>
      <c r="I142" s="56"/>
      <c r="J142" s="89"/>
      <c r="K142" s="59"/>
      <c r="L142" s="90">
        <f t="shared" si="8"/>
        <v>0</v>
      </c>
      <c r="M142" s="89"/>
      <c r="N142" s="89"/>
      <c r="O142" s="90">
        <f t="shared" si="9"/>
        <v>0</v>
      </c>
      <c r="P142" s="90" t="str">
        <f t="shared" si="10"/>
        <v/>
      </c>
      <c r="Q142" s="88" t="str">
        <f t="shared" si="12"/>
        <v/>
      </c>
      <c r="R142" s="63"/>
    </row>
    <row r="143" spans="1:18" ht="30" customHeight="1" x14ac:dyDescent="0.55000000000000004">
      <c r="A143" s="53" t="str">
        <f>IF(ISNA(VLOOKUP(C143,'iscrizioni ROLLEFESTPINE'!A$7:B$310,2,FALSE)),"",(VLOOKUP(C143,'iscrizioni ROLLEFESTPINE'!A$7:B$310,2,FALSE)))</f>
        <v/>
      </c>
      <c r="B143" s="54"/>
      <c r="C143" s="55"/>
      <c r="D143" s="33" t="str">
        <f>IF(ISNA(VLOOKUP(C143,'iscrizioni ROLLEFESTPINE'!A$7:C$310,3,FALSE)),"",(VLOOKUP(C143,'iscrizioni ROLLEFESTPINE'!A$7:C$310,3,FALSE)))</f>
        <v/>
      </c>
      <c r="E143" s="56" t="str">
        <f>IF(ISNA(VLOOKUP(C143,'iscrizioni ROLLEFESTPINE'!A$7:D$310,4,FALSE)),"",(VLOOKUP(C143,'iscrizioni ROLLEFESTPINE'!A$7:D$310,4,FALSE)))</f>
        <v/>
      </c>
      <c r="F143" s="56" t="str">
        <f>IF(ISNA(VLOOKUP(C143,'iscrizioni ROLLEFESTPINE'!A$7:F$310,6,FALSE)),"",(VLOOKUP(C143,'iscrizioni ROLLEFESTPINE'!A$7:F$310,6,FALSE)))</f>
        <v/>
      </c>
      <c r="G143" s="56"/>
      <c r="H143" s="56"/>
      <c r="I143" s="56"/>
      <c r="J143" s="89"/>
      <c r="K143" s="59"/>
      <c r="L143" s="90">
        <f t="shared" si="8"/>
        <v>0</v>
      </c>
      <c r="M143" s="89"/>
      <c r="N143" s="89"/>
      <c r="O143" s="90">
        <f t="shared" si="9"/>
        <v>0</v>
      </c>
      <c r="P143" s="90" t="str">
        <f t="shared" si="10"/>
        <v/>
      </c>
      <c r="Q143" s="88" t="str">
        <f t="shared" si="12"/>
        <v/>
      </c>
      <c r="R143" s="63"/>
    </row>
    <row r="144" spans="1:18" ht="30" customHeight="1" x14ac:dyDescent="0.55000000000000004">
      <c r="A144" s="53" t="str">
        <f>IF(ISNA(VLOOKUP(C144,'iscrizioni ROLLEFESTPINE'!A$7:B$310,2,FALSE)),"",(VLOOKUP(C144,'iscrizioni ROLLEFESTPINE'!A$7:B$310,2,FALSE)))</f>
        <v/>
      </c>
      <c r="B144" s="54"/>
      <c r="C144" s="55"/>
      <c r="D144" s="33" t="str">
        <f>IF(ISNA(VLOOKUP(C144,'iscrizioni ROLLEFESTPINE'!A$7:C$310,3,FALSE)),"",(VLOOKUP(C144,'iscrizioni ROLLEFESTPINE'!A$7:C$310,3,FALSE)))</f>
        <v/>
      </c>
      <c r="E144" s="56" t="str">
        <f>IF(ISNA(VLOOKUP(C144,'iscrizioni ROLLEFESTPINE'!A$7:D$310,4,FALSE)),"",(VLOOKUP(C144,'iscrizioni ROLLEFESTPINE'!A$7:D$310,4,FALSE)))</f>
        <v/>
      </c>
      <c r="F144" s="56" t="str">
        <f>IF(ISNA(VLOOKUP(C144,'iscrizioni ROLLEFESTPINE'!A$7:F$310,6,FALSE)),"",(VLOOKUP(C144,'iscrizioni ROLLEFESTPINE'!A$7:F$310,6,FALSE)))</f>
        <v/>
      </c>
      <c r="G144" s="56"/>
      <c r="H144" s="56"/>
      <c r="I144" s="56"/>
      <c r="J144" s="89"/>
      <c r="K144" s="59"/>
      <c r="L144" s="90">
        <f t="shared" si="8"/>
        <v>0</v>
      </c>
      <c r="M144" s="89"/>
      <c r="N144" s="89"/>
      <c r="O144" s="90">
        <f t="shared" si="9"/>
        <v>0</v>
      </c>
      <c r="P144" s="90" t="str">
        <f t="shared" si="10"/>
        <v/>
      </c>
      <c r="Q144" s="88" t="str">
        <f t="shared" si="12"/>
        <v/>
      </c>
      <c r="R144" s="63"/>
    </row>
    <row r="145" spans="1:18" ht="30" customHeight="1" x14ac:dyDescent="0.55000000000000004">
      <c r="A145" s="53" t="str">
        <f>IF(ISNA(VLOOKUP(C145,'iscrizioni ROLLEFESTPINE'!A$7:B$310,2,FALSE)),"",(VLOOKUP(C145,'iscrizioni ROLLEFESTPINE'!A$7:B$310,2,FALSE)))</f>
        <v/>
      </c>
      <c r="B145" s="54"/>
      <c r="C145" s="55"/>
      <c r="D145" s="33" t="str">
        <f>IF(ISNA(VLOOKUP(C145,'iscrizioni ROLLEFESTPINE'!A$7:C$310,3,FALSE)),"",(VLOOKUP(C145,'iscrizioni ROLLEFESTPINE'!A$7:C$310,3,FALSE)))</f>
        <v/>
      </c>
      <c r="E145" s="56" t="str">
        <f>IF(ISNA(VLOOKUP(C145,'iscrizioni ROLLEFESTPINE'!A$7:D$310,4,FALSE)),"",(VLOOKUP(C145,'iscrizioni ROLLEFESTPINE'!A$7:D$310,4,FALSE)))</f>
        <v/>
      </c>
      <c r="F145" s="56" t="str">
        <f>IF(ISNA(VLOOKUP(C145,'iscrizioni ROLLEFESTPINE'!A$7:F$310,6,FALSE)),"",(VLOOKUP(C145,'iscrizioni ROLLEFESTPINE'!A$7:F$310,6,FALSE)))</f>
        <v/>
      </c>
      <c r="G145" s="56"/>
      <c r="H145" s="56"/>
      <c r="I145" s="56"/>
      <c r="J145" s="89"/>
      <c r="K145" s="59"/>
      <c r="L145" s="90">
        <f t="shared" si="8"/>
        <v>0</v>
      </c>
      <c r="M145" s="89"/>
      <c r="N145" s="89"/>
      <c r="O145" s="90">
        <f t="shared" si="9"/>
        <v>0</v>
      </c>
      <c r="P145" s="90" t="str">
        <f t="shared" si="10"/>
        <v/>
      </c>
      <c r="Q145" s="88" t="str">
        <f t="shared" si="12"/>
        <v/>
      </c>
      <c r="R145" s="63"/>
    </row>
    <row r="146" spans="1:18" ht="30" customHeight="1" x14ac:dyDescent="0.55000000000000004">
      <c r="A146" s="53" t="str">
        <f>IF(ISNA(VLOOKUP(C146,'iscrizioni ROLLEFESTPINE'!A$7:B$310,2,FALSE)),"",(VLOOKUP(C146,'iscrizioni ROLLEFESTPINE'!A$7:B$310,2,FALSE)))</f>
        <v/>
      </c>
      <c r="B146" s="54"/>
      <c r="C146" s="55"/>
      <c r="D146" s="33" t="str">
        <f>IF(ISNA(VLOOKUP(C146,'iscrizioni ROLLEFESTPINE'!A$7:C$310,3,FALSE)),"",(VLOOKUP(C146,'iscrizioni ROLLEFESTPINE'!A$7:C$310,3,FALSE)))</f>
        <v/>
      </c>
      <c r="E146" s="56" t="str">
        <f>IF(ISNA(VLOOKUP(C146,'iscrizioni ROLLEFESTPINE'!A$7:D$310,4,FALSE)),"",(VLOOKUP(C146,'iscrizioni ROLLEFESTPINE'!A$7:D$310,4,FALSE)))</f>
        <v/>
      </c>
      <c r="F146" s="56" t="str">
        <f>IF(ISNA(VLOOKUP(C146,'iscrizioni ROLLEFESTPINE'!A$7:F$310,6,FALSE)),"",(VLOOKUP(C146,'iscrizioni ROLLEFESTPINE'!A$7:F$310,6,FALSE)))</f>
        <v/>
      </c>
      <c r="G146" s="56"/>
      <c r="H146" s="56"/>
      <c r="I146" s="56"/>
      <c r="J146" s="89"/>
      <c r="K146" s="59"/>
      <c r="L146" s="90">
        <f t="shared" si="8"/>
        <v>0</v>
      </c>
      <c r="M146" s="89"/>
      <c r="N146" s="89"/>
      <c r="O146" s="90">
        <f t="shared" si="9"/>
        <v>0</v>
      </c>
      <c r="P146" s="90" t="str">
        <f t="shared" si="10"/>
        <v/>
      </c>
      <c r="Q146" s="88" t="str">
        <f t="shared" si="12"/>
        <v/>
      </c>
      <c r="R146" s="63"/>
    </row>
    <row r="147" spans="1:18" ht="30" customHeight="1" x14ac:dyDescent="0.55000000000000004">
      <c r="A147" s="53" t="str">
        <f>IF(ISNA(VLOOKUP(C147,'iscrizioni ROLLEFESTPINE'!A$7:B$310,2,FALSE)),"",(VLOOKUP(C147,'iscrizioni ROLLEFESTPINE'!A$7:B$310,2,FALSE)))</f>
        <v/>
      </c>
      <c r="B147" s="54"/>
      <c r="C147" s="55"/>
      <c r="D147" s="33" t="str">
        <f>IF(ISNA(VLOOKUP(C147,'iscrizioni ROLLEFESTPINE'!A$7:C$310,3,FALSE)),"",(VLOOKUP(C147,'iscrizioni ROLLEFESTPINE'!A$7:C$310,3,FALSE)))</f>
        <v/>
      </c>
      <c r="E147" s="56" t="str">
        <f>IF(ISNA(VLOOKUP(C147,'iscrizioni ROLLEFESTPINE'!A$7:D$310,4,FALSE)),"",(VLOOKUP(C147,'iscrizioni ROLLEFESTPINE'!A$7:D$310,4,FALSE)))</f>
        <v/>
      </c>
      <c r="F147" s="56" t="str">
        <f>IF(ISNA(VLOOKUP(C147,'iscrizioni ROLLEFESTPINE'!A$7:F$310,6,FALSE)),"",(VLOOKUP(C147,'iscrizioni ROLLEFESTPINE'!A$7:F$310,6,FALSE)))</f>
        <v/>
      </c>
      <c r="G147" s="56"/>
      <c r="H147" s="56"/>
      <c r="I147" s="56"/>
      <c r="J147" s="89"/>
      <c r="K147" s="59"/>
      <c r="L147" s="90">
        <f t="shared" si="8"/>
        <v>0</v>
      </c>
      <c r="M147" s="89"/>
      <c r="N147" s="89"/>
      <c r="O147" s="90">
        <f t="shared" si="9"/>
        <v>0</v>
      </c>
      <c r="P147" s="90" t="str">
        <f t="shared" si="10"/>
        <v/>
      </c>
      <c r="Q147" s="88" t="str">
        <f t="shared" si="12"/>
        <v/>
      </c>
      <c r="R147" s="63"/>
    </row>
    <row r="148" spans="1:18" ht="30" customHeight="1" x14ac:dyDescent="0.55000000000000004">
      <c r="A148" s="53" t="str">
        <f>IF(ISNA(VLOOKUP(C148,'iscrizioni ROLLEFESTPINE'!A$7:B$310,2,FALSE)),"",(VLOOKUP(C148,'iscrizioni ROLLEFESTPINE'!A$7:B$310,2,FALSE)))</f>
        <v/>
      </c>
      <c r="B148" s="54"/>
      <c r="C148" s="55"/>
      <c r="D148" s="33" t="str">
        <f>IF(ISNA(VLOOKUP(C148,'iscrizioni ROLLEFESTPINE'!A$7:C$310,3,FALSE)),"",(VLOOKUP(C148,'iscrizioni ROLLEFESTPINE'!A$7:C$310,3,FALSE)))</f>
        <v/>
      </c>
      <c r="E148" s="56" t="str">
        <f>IF(ISNA(VLOOKUP(C148,'iscrizioni ROLLEFESTPINE'!A$7:D$310,4,FALSE)),"",(VLOOKUP(C148,'iscrizioni ROLLEFESTPINE'!A$7:D$310,4,FALSE)))</f>
        <v/>
      </c>
      <c r="F148" s="56" t="str">
        <f>IF(ISNA(VLOOKUP(C148,'iscrizioni ROLLEFESTPINE'!A$7:F$310,6,FALSE)),"",(VLOOKUP(C148,'iscrizioni ROLLEFESTPINE'!A$7:F$310,6,FALSE)))</f>
        <v/>
      </c>
      <c r="G148" s="56"/>
      <c r="H148" s="56"/>
      <c r="I148" s="56"/>
      <c r="J148" s="89"/>
      <c r="K148" s="59"/>
      <c r="L148" s="90">
        <f t="shared" si="8"/>
        <v>0</v>
      </c>
      <c r="M148" s="89"/>
      <c r="N148" s="89"/>
      <c r="O148" s="90">
        <f t="shared" si="9"/>
        <v>0</v>
      </c>
      <c r="P148" s="90" t="str">
        <f t="shared" si="10"/>
        <v/>
      </c>
      <c r="Q148" s="88" t="str">
        <f t="shared" si="12"/>
        <v/>
      </c>
      <c r="R148" s="63"/>
    </row>
    <row r="149" spans="1:18" ht="30" customHeight="1" x14ac:dyDescent="0.55000000000000004">
      <c r="A149" s="53" t="str">
        <f>IF(ISNA(VLOOKUP(C149,'iscrizioni ROLLEFESTPINE'!A$7:B$310,2,FALSE)),"",(VLOOKUP(C149,'iscrizioni ROLLEFESTPINE'!A$7:B$310,2,FALSE)))</f>
        <v/>
      </c>
      <c r="B149" s="54"/>
      <c r="C149" s="55"/>
      <c r="D149" s="33" t="str">
        <f>IF(ISNA(VLOOKUP(C149,'iscrizioni ROLLEFESTPINE'!A$7:C$310,3,FALSE)),"",(VLOOKUP(C149,'iscrizioni ROLLEFESTPINE'!A$7:C$310,3,FALSE)))</f>
        <v/>
      </c>
      <c r="E149" s="56" t="str">
        <f>IF(ISNA(VLOOKUP(C149,'iscrizioni ROLLEFESTPINE'!A$7:D$310,4,FALSE)),"",(VLOOKUP(C149,'iscrizioni ROLLEFESTPINE'!A$7:D$310,4,FALSE)))</f>
        <v/>
      </c>
      <c r="F149" s="56" t="str">
        <f>IF(ISNA(VLOOKUP(C149,'iscrizioni ROLLEFESTPINE'!A$7:F$310,6,FALSE)),"",(VLOOKUP(C149,'iscrizioni ROLLEFESTPINE'!A$7:F$310,6,FALSE)))</f>
        <v/>
      </c>
      <c r="G149" s="56"/>
      <c r="H149" s="56"/>
      <c r="I149" s="56"/>
      <c r="J149" s="89"/>
      <c r="K149" s="59"/>
      <c r="L149" s="90">
        <f t="shared" si="8"/>
        <v>0</v>
      </c>
      <c r="M149" s="89"/>
      <c r="N149" s="89"/>
      <c r="O149" s="90">
        <f t="shared" si="9"/>
        <v>0</v>
      </c>
      <c r="P149" s="90" t="str">
        <f t="shared" si="10"/>
        <v/>
      </c>
      <c r="Q149" s="88" t="str">
        <f t="shared" si="12"/>
        <v/>
      </c>
      <c r="R149" s="63"/>
    </row>
    <row r="150" spans="1:18" ht="30" customHeight="1" x14ac:dyDescent="0.55000000000000004">
      <c r="A150" s="53" t="str">
        <f>IF(ISNA(VLOOKUP(C150,'iscrizioni ROLLEFESTPINE'!A$7:B$310,2,FALSE)),"",(VLOOKUP(C150,'iscrizioni ROLLEFESTPINE'!A$7:B$310,2,FALSE)))</f>
        <v/>
      </c>
      <c r="B150" s="54"/>
      <c r="C150" s="55"/>
      <c r="D150" s="33" t="str">
        <f>IF(ISNA(VLOOKUP(C150,'iscrizioni ROLLEFESTPINE'!A$7:C$310,3,FALSE)),"",(VLOOKUP(C150,'iscrizioni ROLLEFESTPINE'!A$7:C$310,3,FALSE)))</f>
        <v/>
      </c>
      <c r="E150" s="56" t="str">
        <f>IF(ISNA(VLOOKUP(C150,'iscrizioni ROLLEFESTPINE'!A$7:D$310,4,FALSE)),"",(VLOOKUP(C150,'iscrizioni ROLLEFESTPINE'!A$7:D$310,4,FALSE)))</f>
        <v/>
      </c>
      <c r="F150" s="56" t="str">
        <f>IF(ISNA(VLOOKUP(C150,'iscrizioni ROLLEFESTPINE'!A$7:F$310,6,FALSE)),"",(VLOOKUP(C150,'iscrizioni ROLLEFESTPINE'!A$7:F$310,6,FALSE)))</f>
        <v/>
      </c>
      <c r="G150" s="56"/>
      <c r="H150" s="56"/>
      <c r="I150" s="56"/>
      <c r="J150" s="89"/>
      <c r="K150" s="59"/>
      <c r="L150" s="90">
        <f t="shared" si="8"/>
        <v>0</v>
      </c>
      <c r="M150" s="89"/>
      <c r="N150" s="89"/>
      <c r="O150" s="90">
        <f t="shared" si="9"/>
        <v>0</v>
      </c>
      <c r="P150" s="90" t="str">
        <f t="shared" si="10"/>
        <v/>
      </c>
      <c r="Q150" s="88" t="str">
        <f t="shared" si="12"/>
        <v/>
      </c>
      <c r="R150" s="63"/>
    </row>
    <row r="151" spans="1:18" ht="30" customHeight="1" x14ac:dyDescent="0.55000000000000004">
      <c r="A151" s="53" t="str">
        <f>IF(ISNA(VLOOKUP(C151,'iscrizioni ROLLEFESTPINE'!A$7:B$310,2,FALSE)),"",(VLOOKUP(C151,'iscrizioni ROLLEFESTPINE'!A$7:B$310,2,FALSE)))</f>
        <v/>
      </c>
      <c r="B151" s="54"/>
      <c r="C151" s="55"/>
      <c r="D151" s="33" t="str">
        <f>IF(ISNA(VLOOKUP(C151,'iscrizioni ROLLEFESTPINE'!A$7:C$310,3,FALSE)),"",(VLOOKUP(C151,'iscrizioni ROLLEFESTPINE'!A$7:C$310,3,FALSE)))</f>
        <v/>
      </c>
      <c r="E151" s="56" t="str">
        <f>IF(ISNA(VLOOKUP(C151,'iscrizioni ROLLEFESTPINE'!A$7:D$310,4,FALSE)),"",(VLOOKUP(C151,'iscrizioni ROLLEFESTPINE'!A$7:D$310,4,FALSE)))</f>
        <v/>
      </c>
      <c r="F151" s="56" t="str">
        <f>IF(ISNA(VLOOKUP(C151,'iscrizioni ROLLEFESTPINE'!A$7:F$310,6,FALSE)),"",(VLOOKUP(C151,'iscrizioni ROLLEFESTPINE'!A$7:F$310,6,FALSE)))</f>
        <v/>
      </c>
      <c r="G151" s="56"/>
      <c r="H151" s="56"/>
      <c r="I151" s="56"/>
      <c r="J151" s="89"/>
      <c r="K151" s="89"/>
      <c r="L151" s="90">
        <f t="shared" si="8"/>
        <v>0</v>
      </c>
      <c r="M151" s="89"/>
      <c r="N151" s="89"/>
      <c r="O151" s="90">
        <f t="shared" si="9"/>
        <v>0</v>
      </c>
      <c r="P151" s="90" t="str">
        <f t="shared" si="10"/>
        <v/>
      </c>
      <c r="Q151" s="88" t="str">
        <f t="shared" si="12"/>
        <v/>
      </c>
      <c r="R151" s="63"/>
    </row>
    <row r="152" spans="1:18" ht="30" customHeight="1" x14ac:dyDescent="0.55000000000000004">
      <c r="A152" s="53" t="str">
        <f>IF(ISNA(VLOOKUP(C152,'iscrizioni ROLLEFESTPINE'!A$7:B$310,2,FALSE)),"",(VLOOKUP(C152,'iscrizioni ROLLEFESTPINE'!A$7:B$310,2,FALSE)))</f>
        <v/>
      </c>
      <c r="B152" s="54"/>
      <c r="C152" s="55"/>
      <c r="D152" s="33" t="str">
        <f>IF(ISNA(VLOOKUP(C152,'iscrizioni ROLLEFESTPINE'!A$7:C$310,3,FALSE)),"",(VLOOKUP(C152,'iscrizioni ROLLEFESTPINE'!A$7:C$310,3,FALSE)))</f>
        <v/>
      </c>
      <c r="E152" s="56" t="str">
        <f>IF(ISNA(VLOOKUP(C152,'iscrizioni ROLLEFESTPINE'!A$7:D$310,4,FALSE)),"",(VLOOKUP(C152,'iscrizioni ROLLEFESTPINE'!A$7:D$310,4,FALSE)))</f>
        <v/>
      </c>
      <c r="F152" s="56" t="str">
        <f>IF(ISNA(VLOOKUP(C152,'iscrizioni ROLLEFESTPINE'!A$7:F$310,6,FALSE)),"",(VLOOKUP(C152,'iscrizioni ROLLEFESTPINE'!A$7:F$310,6,FALSE)))</f>
        <v/>
      </c>
      <c r="G152" s="56"/>
      <c r="H152" s="56"/>
      <c r="I152" s="56"/>
      <c r="J152" s="89"/>
      <c r="K152" s="89"/>
      <c r="L152" s="90">
        <f t="shared" si="8"/>
        <v>0</v>
      </c>
      <c r="M152" s="89"/>
      <c r="N152" s="89"/>
      <c r="O152" s="90">
        <f t="shared" si="9"/>
        <v>0</v>
      </c>
      <c r="P152" s="90" t="str">
        <f t="shared" si="10"/>
        <v/>
      </c>
      <c r="Q152" s="88" t="str">
        <f t="shared" si="12"/>
        <v/>
      </c>
      <c r="R152" s="63"/>
    </row>
    <row r="153" spans="1:18" ht="30" customHeight="1" x14ac:dyDescent="0.55000000000000004">
      <c r="A153" s="53" t="str">
        <f>IF(ISNA(VLOOKUP(C153,'iscrizioni ROLLEFESTPINE'!A$7:B$310,2,FALSE)),"",(VLOOKUP(C153,'iscrizioni ROLLEFESTPINE'!A$7:B$310,2,FALSE)))</f>
        <v/>
      </c>
      <c r="B153" s="54"/>
      <c r="C153" s="55"/>
      <c r="D153" s="33" t="str">
        <f>IF(ISNA(VLOOKUP(C153,'iscrizioni ROLLEFESTPINE'!A$7:C$310,3,FALSE)),"",(VLOOKUP(C153,'iscrizioni ROLLEFESTPINE'!A$7:C$310,3,FALSE)))</f>
        <v/>
      </c>
      <c r="E153" s="56" t="str">
        <f>IF(ISNA(VLOOKUP(C153,'iscrizioni ROLLEFESTPINE'!A$7:D$310,4,FALSE)),"",(VLOOKUP(C153,'iscrizioni ROLLEFESTPINE'!A$7:D$310,4,FALSE)))</f>
        <v/>
      </c>
      <c r="F153" s="56" t="str">
        <f>IF(ISNA(VLOOKUP(C153,'iscrizioni ROLLEFESTPINE'!A$7:F$310,6,FALSE)),"",(VLOOKUP(C153,'iscrizioni ROLLEFESTPINE'!A$7:F$310,6,FALSE)))</f>
        <v/>
      </c>
      <c r="G153" s="56"/>
      <c r="H153" s="56"/>
      <c r="I153" s="56"/>
      <c r="J153" s="89"/>
      <c r="K153" s="89"/>
      <c r="L153" s="90">
        <f t="shared" si="8"/>
        <v>0</v>
      </c>
      <c r="M153" s="89"/>
      <c r="N153" s="89"/>
      <c r="O153" s="90">
        <f t="shared" si="9"/>
        <v>0</v>
      </c>
      <c r="P153" s="90" t="str">
        <f t="shared" si="10"/>
        <v/>
      </c>
      <c r="Q153" s="88" t="str">
        <f t="shared" si="12"/>
        <v/>
      </c>
      <c r="R153" s="63"/>
    </row>
    <row r="154" spans="1:18" ht="30" customHeight="1" x14ac:dyDescent="0.55000000000000004">
      <c r="A154" s="53" t="str">
        <f>IF(ISNA(VLOOKUP(C154,'iscrizioni ROLLEFESTPINE'!A$7:B$310,2,FALSE)),"",(VLOOKUP(C154,'iscrizioni ROLLEFESTPINE'!A$7:B$310,2,FALSE)))</f>
        <v/>
      </c>
      <c r="B154" s="54"/>
      <c r="C154" s="55"/>
      <c r="D154" s="33" t="str">
        <f>IF(ISNA(VLOOKUP(C154,'iscrizioni ROLLEFESTPINE'!A$7:C$310,3,FALSE)),"",(VLOOKUP(C154,'iscrizioni ROLLEFESTPINE'!A$7:C$310,3,FALSE)))</f>
        <v/>
      </c>
      <c r="E154" s="56" t="str">
        <f>IF(ISNA(VLOOKUP(C154,'iscrizioni ROLLEFESTPINE'!A$7:D$310,4,FALSE)),"",(VLOOKUP(C154,'iscrizioni ROLLEFESTPINE'!A$7:D$310,4,FALSE)))</f>
        <v/>
      </c>
      <c r="F154" s="56" t="str">
        <f>IF(ISNA(VLOOKUP(C154,'iscrizioni ROLLEFESTPINE'!A$7:F$310,6,FALSE)),"",(VLOOKUP(C154,'iscrizioni ROLLEFESTPINE'!A$7:F$310,6,FALSE)))</f>
        <v/>
      </c>
      <c r="G154" s="56"/>
      <c r="H154" s="56"/>
      <c r="I154" s="56"/>
      <c r="J154" s="89"/>
      <c r="K154" s="89"/>
      <c r="L154" s="90">
        <f t="shared" si="8"/>
        <v>0</v>
      </c>
      <c r="M154" s="89"/>
      <c r="N154" s="89"/>
      <c r="O154" s="90">
        <f t="shared" si="9"/>
        <v>0</v>
      </c>
      <c r="P154" s="90" t="str">
        <f t="shared" si="10"/>
        <v/>
      </c>
      <c r="Q154" s="88" t="str">
        <f t="shared" si="12"/>
        <v/>
      </c>
      <c r="R154" s="63"/>
    </row>
    <row r="155" spans="1:18" ht="30" customHeight="1" x14ac:dyDescent="0.55000000000000004">
      <c r="A155" s="53" t="str">
        <f>IF(ISNA(VLOOKUP(C155,'iscrizioni ROLLEFESTPINE'!A$7:B$310,2,FALSE)),"",(VLOOKUP(C155,'iscrizioni ROLLEFESTPINE'!A$7:B$310,2,FALSE)))</f>
        <v/>
      </c>
      <c r="B155" s="54"/>
      <c r="C155" s="55"/>
      <c r="D155" s="33" t="str">
        <f>IF(ISNA(VLOOKUP(C155,'iscrizioni ROLLEFESTPINE'!A$7:C$310,3,FALSE)),"",(VLOOKUP(C155,'iscrizioni ROLLEFESTPINE'!A$7:C$310,3,FALSE)))</f>
        <v/>
      </c>
      <c r="E155" s="56" t="str">
        <f>IF(ISNA(VLOOKUP(C155,'iscrizioni ROLLEFESTPINE'!A$7:D$310,4,FALSE)),"",(VLOOKUP(C155,'iscrizioni ROLLEFESTPINE'!A$7:D$310,4,FALSE)))</f>
        <v/>
      </c>
      <c r="F155" s="56" t="str">
        <f>IF(ISNA(VLOOKUP(C155,'iscrizioni ROLLEFESTPINE'!A$7:F$310,6,FALSE)),"",(VLOOKUP(C155,'iscrizioni ROLLEFESTPINE'!A$7:F$310,6,FALSE)))</f>
        <v/>
      </c>
      <c r="G155" s="56"/>
      <c r="H155" s="56"/>
      <c r="I155" s="56"/>
      <c r="J155" s="89"/>
      <c r="K155" s="89"/>
      <c r="L155" s="90">
        <f t="shared" si="8"/>
        <v>0</v>
      </c>
      <c r="M155" s="89"/>
      <c r="N155" s="89"/>
      <c r="O155" s="90">
        <f t="shared" si="9"/>
        <v>0</v>
      </c>
      <c r="P155" s="90" t="str">
        <f t="shared" si="10"/>
        <v/>
      </c>
      <c r="Q155" s="88" t="str">
        <f t="shared" si="12"/>
        <v/>
      </c>
      <c r="R155" s="63"/>
    </row>
    <row r="156" spans="1:18" ht="30" customHeight="1" x14ac:dyDescent="0.55000000000000004">
      <c r="A156" s="53" t="str">
        <f>IF(ISNA(VLOOKUP(C156,'iscrizioni ROLLEFESTPINE'!A$7:B$310,2,FALSE)),"",(VLOOKUP(C156,'iscrizioni ROLLEFESTPINE'!A$7:B$310,2,FALSE)))</f>
        <v/>
      </c>
      <c r="B156" s="54"/>
      <c r="C156" s="55"/>
      <c r="D156" s="33" t="str">
        <f>IF(ISNA(VLOOKUP(C156,'iscrizioni ROLLEFESTPINE'!A$7:C$310,3,FALSE)),"",(VLOOKUP(C156,'iscrizioni ROLLEFESTPINE'!A$7:C$310,3,FALSE)))</f>
        <v/>
      </c>
      <c r="E156" s="56" t="str">
        <f>IF(ISNA(VLOOKUP(C156,'iscrizioni ROLLEFESTPINE'!A$7:D$310,4,FALSE)),"",(VLOOKUP(C156,'iscrizioni ROLLEFESTPINE'!A$7:D$310,4,FALSE)))</f>
        <v/>
      </c>
      <c r="F156" s="56" t="str">
        <f>IF(ISNA(VLOOKUP(C156,'iscrizioni ROLLEFESTPINE'!A$7:F$310,6,FALSE)),"",(VLOOKUP(C156,'iscrizioni ROLLEFESTPINE'!A$7:F$310,6,FALSE)))</f>
        <v/>
      </c>
      <c r="G156" s="56"/>
      <c r="H156" s="56"/>
      <c r="I156" s="56"/>
      <c r="J156" s="89"/>
      <c r="K156" s="89"/>
      <c r="L156" s="90">
        <f t="shared" si="8"/>
        <v>0</v>
      </c>
      <c r="M156" s="89"/>
      <c r="N156" s="89"/>
      <c r="O156" s="90">
        <f t="shared" si="9"/>
        <v>0</v>
      </c>
      <c r="P156" s="90" t="str">
        <f t="shared" si="10"/>
        <v/>
      </c>
      <c r="Q156" s="88" t="str">
        <f t="shared" si="12"/>
        <v/>
      </c>
      <c r="R156" s="63"/>
    </row>
    <row r="157" spans="1:18" ht="30" customHeight="1" x14ac:dyDescent="0.55000000000000004">
      <c r="A157" s="53" t="str">
        <f>IF(ISNA(VLOOKUP(C157,'iscrizioni ROLLEFESTPINE'!A$7:B$310,2,FALSE)),"",(VLOOKUP(C157,'iscrizioni ROLLEFESTPINE'!A$7:B$310,2,FALSE)))</f>
        <v/>
      </c>
      <c r="B157" s="54"/>
      <c r="C157" s="55"/>
      <c r="D157" s="33" t="str">
        <f>IF(ISNA(VLOOKUP(C157,'iscrizioni ROLLEFESTPINE'!A$7:C$310,3,FALSE)),"",(VLOOKUP(C157,'iscrizioni ROLLEFESTPINE'!A$7:C$310,3,FALSE)))</f>
        <v/>
      </c>
      <c r="E157" s="56" t="str">
        <f>IF(ISNA(VLOOKUP(C157,'iscrizioni ROLLEFESTPINE'!A$7:D$310,4,FALSE)),"",(VLOOKUP(C157,'iscrizioni ROLLEFESTPINE'!A$7:D$310,4,FALSE)))</f>
        <v/>
      </c>
      <c r="F157" s="56" t="str">
        <f>IF(ISNA(VLOOKUP(C157,'iscrizioni ROLLEFESTPINE'!A$7:F$310,6,FALSE)),"",(VLOOKUP(C157,'iscrizioni ROLLEFESTPINE'!A$7:F$310,6,FALSE)))</f>
        <v/>
      </c>
      <c r="G157" s="56"/>
      <c r="H157" s="56"/>
      <c r="I157" s="56"/>
      <c r="J157" s="89"/>
      <c r="K157" s="89"/>
      <c r="L157" s="90">
        <f t="shared" si="8"/>
        <v>0</v>
      </c>
      <c r="M157" s="89"/>
      <c r="N157" s="89"/>
      <c r="O157" s="90">
        <f t="shared" si="9"/>
        <v>0</v>
      </c>
      <c r="P157" s="90" t="str">
        <f t="shared" si="10"/>
        <v/>
      </c>
      <c r="Q157" s="88" t="str">
        <f t="shared" si="12"/>
        <v/>
      </c>
      <c r="R157" s="63"/>
    </row>
    <row r="158" spans="1:18" ht="30" customHeight="1" x14ac:dyDescent="0.55000000000000004">
      <c r="A158" s="53" t="str">
        <f>IF(ISNA(VLOOKUP(C158,'iscrizioni ROLLEFESTPINE'!A$7:B$310,2,FALSE)),"",(VLOOKUP(C158,'iscrizioni ROLLEFESTPINE'!A$7:B$310,2,FALSE)))</f>
        <v/>
      </c>
      <c r="B158" s="54"/>
      <c r="C158" s="55"/>
      <c r="D158" s="33" t="str">
        <f>IF(ISNA(VLOOKUP(C158,'iscrizioni ROLLEFESTPINE'!A$7:C$310,3,FALSE)),"",(VLOOKUP(C158,'iscrizioni ROLLEFESTPINE'!A$7:C$310,3,FALSE)))</f>
        <v/>
      </c>
      <c r="E158" s="56" t="str">
        <f>IF(ISNA(VLOOKUP(C158,'iscrizioni ROLLEFESTPINE'!A$7:D$310,4,FALSE)),"",(VLOOKUP(C158,'iscrizioni ROLLEFESTPINE'!A$7:D$310,4,FALSE)))</f>
        <v/>
      </c>
      <c r="F158" s="56" t="str">
        <f>IF(ISNA(VLOOKUP(C158,'iscrizioni ROLLEFESTPINE'!A$7:F$310,6,FALSE)),"",(VLOOKUP(C158,'iscrizioni ROLLEFESTPINE'!A$7:F$310,6,FALSE)))</f>
        <v/>
      </c>
      <c r="G158" s="56"/>
      <c r="H158" s="56"/>
      <c r="I158" s="56"/>
      <c r="J158" s="89"/>
      <c r="K158" s="89"/>
      <c r="L158" s="90">
        <f t="shared" si="8"/>
        <v>0</v>
      </c>
      <c r="M158" s="89"/>
      <c r="N158" s="89"/>
      <c r="O158" s="90">
        <f t="shared" si="9"/>
        <v>0</v>
      </c>
      <c r="P158" s="90" t="str">
        <f t="shared" si="10"/>
        <v/>
      </c>
      <c r="Q158" s="88" t="str">
        <f t="shared" si="12"/>
        <v/>
      </c>
      <c r="R158" s="63"/>
    </row>
    <row r="159" spans="1:18" ht="30" customHeight="1" x14ac:dyDescent="0.55000000000000004">
      <c r="A159" s="53" t="str">
        <f>IF(ISNA(VLOOKUP(C159,'iscrizioni ROLLEFESTPINE'!A$7:B$310,2,FALSE)),"",(VLOOKUP(C159,'iscrizioni ROLLEFESTPINE'!A$7:B$310,2,FALSE)))</f>
        <v/>
      </c>
      <c r="B159" s="54"/>
      <c r="C159" s="55"/>
      <c r="D159" s="33" t="str">
        <f>IF(ISNA(VLOOKUP(C159,'iscrizioni ROLLEFESTPINE'!A$7:C$310,3,FALSE)),"",(VLOOKUP(C159,'iscrizioni ROLLEFESTPINE'!A$7:C$310,3,FALSE)))</f>
        <v/>
      </c>
      <c r="E159" s="56" t="str">
        <f>IF(ISNA(VLOOKUP(C159,'iscrizioni ROLLEFESTPINE'!A$7:D$310,4,FALSE)),"",(VLOOKUP(C159,'iscrizioni ROLLEFESTPINE'!A$7:D$310,4,FALSE)))</f>
        <v/>
      </c>
      <c r="F159" s="56" t="str">
        <f>IF(ISNA(VLOOKUP(C159,'iscrizioni ROLLEFESTPINE'!A$7:F$310,6,FALSE)),"",(VLOOKUP(C159,'iscrizioni ROLLEFESTPINE'!A$7:F$310,6,FALSE)))</f>
        <v/>
      </c>
      <c r="G159" s="56"/>
      <c r="H159" s="56"/>
      <c r="I159" s="56"/>
      <c r="J159" s="89"/>
      <c r="K159" s="89"/>
      <c r="L159" s="90">
        <f t="shared" si="8"/>
        <v>0</v>
      </c>
      <c r="M159" s="89"/>
      <c r="N159" s="89"/>
      <c r="O159" s="90">
        <f t="shared" si="9"/>
        <v>0</v>
      </c>
      <c r="P159" s="90" t="str">
        <f t="shared" si="10"/>
        <v/>
      </c>
      <c r="Q159" s="88" t="str">
        <f t="shared" si="12"/>
        <v/>
      </c>
      <c r="R159" s="63"/>
    </row>
    <row r="160" spans="1:18" ht="30" customHeight="1" x14ac:dyDescent="0.55000000000000004">
      <c r="A160" s="53" t="str">
        <f>IF(ISNA(VLOOKUP(C160,'iscrizioni ROLLEFESTPINE'!A$7:B$310,2,FALSE)),"",(VLOOKUP(C160,'iscrizioni ROLLEFESTPINE'!A$7:B$310,2,FALSE)))</f>
        <v/>
      </c>
      <c r="B160" s="54"/>
      <c r="C160" s="55"/>
      <c r="D160" s="33" t="str">
        <f>IF(ISNA(VLOOKUP(C160,'iscrizioni ROLLEFESTPINE'!A$7:C$310,3,FALSE)),"",(VLOOKUP(C160,'iscrizioni ROLLEFESTPINE'!A$7:C$310,3,FALSE)))</f>
        <v/>
      </c>
      <c r="E160" s="56" t="str">
        <f>IF(ISNA(VLOOKUP(C160,'iscrizioni ROLLEFESTPINE'!A$7:D$310,4,FALSE)),"",(VLOOKUP(C160,'iscrizioni ROLLEFESTPINE'!A$7:D$310,4,FALSE)))</f>
        <v/>
      </c>
      <c r="F160" s="56" t="str">
        <f>IF(ISNA(VLOOKUP(C160,'iscrizioni ROLLEFESTPINE'!A$7:F$310,6,FALSE)),"",(VLOOKUP(C160,'iscrizioni ROLLEFESTPINE'!A$7:F$310,6,FALSE)))</f>
        <v/>
      </c>
      <c r="G160" s="56"/>
      <c r="H160" s="56"/>
      <c r="I160" s="56"/>
      <c r="J160" s="89"/>
      <c r="K160" s="89"/>
      <c r="L160" s="90">
        <f t="shared" si="8"/>
        <v>0</v>
      </c>
      <c r="M160" s="89"/>
      <c r="N160" s="89"/>
      <c r="O160" s="90">
        <f t="shared" si="9"/>
        <v>0</v>
      </c>
      <c r="P160" s="90" t="str">
        <f t="shared" si="10"/>
        <v/>
      </c>
      <c r="Q160" s="88" t="str">
        <f t="shared" si="12"/>
        <v/>
      </c>
      <c r="R160" s="63"/>
    </row>
    <row r="161" spans="1:18" ht="30" customHeight="1" x14ac:dyDescent="0.55000000000000004">
      <c r="A161" s="53" t="str">
        <f>IF(ISNA(VLOOKUP(C161,'iscrizioni ROLLEFESTPINE'!A$7:B$310,2,FALSE)),"",(VLOOKUP(C161,'iscrizioni ROLLEFESTPINE'!A$7:B$310,2,FALSE)))</f>
        <v/>
      </c>
      <c r="B161" s="54"/>
      <c r="C161" s="55"/>
      <c r="D161" s="33" t="str">
        <f>IF(ISNA(VLOOKUP(C161,'iscrizioni ROLLEFESTPINE'!A$7:C$310,3,FALSE)),"",(VLOOKUP(C161,'iscrizioni ROLLEFESTPINE'!A$7:C$310,3,FALSE)))</f>
        <v/>
      </c>
      <c r="E161" s="56" t="str">
        <f>IF(ISNA(VLOOKUP(C161,'iscrizioni ROLLEFESTPINE'!A$7:D$310,4,FALSE)),"",(VLOOKUP(C161,'iscrizioni ROLLEFESTPINE'!A$7:D$310,4,FALSE)))</f>
        <v/>
      </c>
      <c r="F161" s="56" t="str">
        <f>IF(ISNA(VLOOKUP(C161,'iscrizioni ROLLEFESTPINE'!A$7:F$310,6,FALSE)),"",(VLOOKUP(C161,'iscrizioni ROLLEFESTPINE'!A$7:F$310,6,FALSE)))</f>
        <v/>
      </c>
      <c r="G161" s="56"/>
      <c r="H161" s="56"/>
      <c r="I161" s="56"/>
      <c r="J161" s="89"/>
      <c r="K161" s="89"/>
      <c r="L161" s="90">
        <f t="shared" si="8"/>
        <v>0</v>
      </c>
      <c r="M161" s="89"/>
      <c r="N161" s="89"/>
      <c r="O161" s="90">
        <f t="shared" si="9"/>
        <v>0</v>
      </c>
      <c r="P161" s="90" t="str">
        <f t="shared" si="10"/>
        <v/>
      </c>
      <c r="Q161" s="88" t="str">
        <f t="shared" si="12"/>
        <v/>
      </c>
      <c r="R161" s="63"/>
    </row>
    <row r="162" spans="1:18" ht="30" customHeight="1" x14ac:dyDescent="0.55000000000000004">
      <c r="A162" s="53" t="str">
        <f>IF(ISNA(VLOOKUP(C162,'iscrizioni ROLLEFESTPINE'!A$7:B$310,2,FALSE)),"",(VLOOKUP(C162,'iscrizioni ROLLEFESTPINE'!A$7:B$310,2,FALSE)))</f>
        <v/>
      </c>
      <c r="B162" s="54"/>
      <c r="C162" s="55"/>
      <c r="D162" s="33" t="str">
        <f>IF(ISNA(VLOOKUP(C162,'iscrizioni ROLLEFESTPINE'!A$7:C$310,3,FALSE)),"",(VLOOKUP(C162,'iscrizioni ROLLEFESTPINE'!A$7:C$310,3,FALSE)))</f>
        <v/>
      </c>
      <c r="E162" s="56" t="str">
        <f>IF(ISNA(VLOOKUP(C162,'iscrizioni ROLLEFESTPINE'!A$7:D$310,4,FALSE)),"",(VLOOKUP(C162,'iscrizioni ROLLEFESTPINE'!A$7:D$310,4,FALSE)))</f>
        <v/>
      </c>
      <c r="F162" s="56" t="str">
        <f>IF(ISNA(VLOOKUP(C162,'iscrizioni ROLLEFESTPINE'!A$7:F$310,6,FALSE)),"",(VLOOKUP(C162,'iscrizioni ROLLEFESTPINE'!A$7:F$310,6,FALSE)))</f>
        <v/>
      </c>
      <c r="G162" s="56"/>
      <c r="H162" s="56"/>
      <c r="I162" s="56"/>
      <c r="J162" s="89"/>
      <c r="K162" s="89"/>
      <c r="L162" s="90">
        <f t="shared" si="8"/>
        <v>0</v>
      </c>
      <c r="M162" s="89"/>
      <c r="N162" s="89"/>
      <c r="O162" s="90">
        <f t="shared" si="9"/>
        <v>0</v>
      </c>
      <c r="P162" s="90" t="str">
        <f t="shared" si="10"/>
        <v/>
      </c>
      <c r="Q162" s="88" t="str">
        <f t="shared" si="12"/>
        <v/>
      </c>
      <c r="R162" s="63"/>
    </row>
    <row r="163" spans="1:18" ht="30" customHeight="1" x14ac:dyDescent="0.55000000000000004">
      <c r="A163" s="53" t="str">
        <f>IF(ISNA(VLOOKUP(C163,'iscrizioni ROLLEFESTPINE'!A$7:B$310,2,FALSE)),"",(VLOOKUP(C163,'iscrizioni ROLLEFESTPINE'!A$7:B$310,2,FALSE)))</f>
        <v/>
      </c>
      <c r="B163" s="54"/>
      <c r="C163" s="55"/>
      <c r="D163" s="33" t="str">
        <f>IF(ISNA(VLOOKUP(C163,'iscrizioni ROLLEFESTPINE'!A$7:C$310,3,FALSE)),"",(VLOOKUP(C163,'iscrizioni ROLLEFESTPINE'!A$7:C$310,3,FALSE)))</f>
        <v/>
      </c>
      <c r="E163" s="56" t="str">
        <f>IF(ISNA(VLOOKUP(C163,'iscrizioni ROLLEFESTPINE'!A$7:D$310,4,FALSE)),"",(VLOOKUP(C163,'iscrizioni ROLLEFESTPINE'!A$7:D$310,4,FALSE)))</f>
        <v/>
      </c>
      <c r="F163" s="56" t="str">
        <f>IF(ISNA(VLOOKUP(C163,'iscrizioni ROLLEFESTPINE'!A$7:F$310,6,FALSE)),"",(VLOOKUP(C163,'iscrizioni ROLLEFESTPINE'!A$7:F$310,6,FALSE)))</f>
        <v/>
      </c>
      <c r="G163" s="56"/>
      <c r="H163" s="56"/>
      <c r="I163" s="56"/>
      <c r="J163" s="89"/>
      <c r="K163" s="89"/>
      <c r="L163" s="90">
        <f t="shared" si="8"/>
        <v>0</v>
      </c>
      <c r="M163" s="89"/>
      <c r="N163" s="89"/>
      <c r="O163" s="90">
        <f t="shared" si="9"/>
        <v>0</v>
      </c>
      <c r="P163" s="90" t="str">
        <f t="shared" si="10"/>
        <v/>
      </c>
      <c r="Q163" s="88" t="str">
        <f t="shared" si="12"/>
        <v/>
      </c>
      <c r="R163" s="63"/>
    </row>
    <row r="164" spans="1:18" ht="30" customHeight="1" x14ac:dyDescent="0.55000000000000004">
      <c r="A164" s="53" t="str">
        <f>IF(ISNA(VLOOKUP(C164,'iscrizioni ROLLEFESTPINE'!A$7:B$310,2,FALSE)),"",(VLOOKUP(C164,'iscrizioni ROLLEFESTPINE'!A$7:B$310,2,FALSE)))</f>
        <v/>
      </c>
      <c r="B164" s="54"/>
      <c r="C164" s="55"/>
      <c r="D164" s="33" t="str">
        <f>IF(ISNA(VLOOKUP(C164,'iscrizioni ROLLEFESTPINE'!A$7:C$310,3,FALSE)),"",(VLOOKUP(C164,'iscrizioni ROLLEFESTPINE'!A$7:C$310,3,FALSE)))</f>
        <v/>
      </c>
      <c r="E164" s="56" t="str">
        <f>IF(ISNA(VLOOKUP(C164,'iscrizioni ROLLEFESTPINE'!A$7:D$310,4,FALSE)),"",(VLOOKUP(C164,'iscrizioni ROLLEFESTPINE'!A$7:D$310,4,FALSE)))</f>
        <v/>
      </c>
      <c r="F164" s="56" t="str">
        <f>IF(ISNA(VLOOKUP(C164,'iscrizioni ROLLEFESTPINE'!A$7:F$310,6,FALSE)),"",(VLOOKUP(C164,'iscrizioni ROLLEFESTPINE'!A$7:F$310,6,FALSE)))</f>
        <v/>
      </c>
      <c r="G164" s="56"/>
      <c r="H164" s="56"/>
      <c r="I164" s="56"/>
      <c r="J164" s="89"/>
      <c r="K164" s="89"/>
      <c r="L164" s="90">
        <f t="shared" si="8"/>
        <v>0</v>
      </c>
      <c r="M164" s="89"/>
      <c r="N164" s="89"/>
      <c r="O164" s="90">
        <f t="shared" si="9"/>
        <v>0</v>
      </c>
      <c r="P164" s="90" t="str">
        <f t="shared" si="10"/>
        <v/>
      </c>
      <c r="Q164" s="88" t="str">
        <f t="shared" si="12"/>
        <v/>
      </c>
      <c r="R164" s="63"/>
    </row>
    <row r="165" spans="1:18" ht="30" customHeight="1" x14ac:dyDescent="0.55000000000000004">
      <c r="A165" s="53" t="str">
        <f>IF(ISNA(VLOOKUP(C165,'iscrizioni ROLLEFESTPINE'!A$7:B$310,2,FALSE)),"",(VLOOKUP(C165,'iscrizioni ROLLEFESTPINE'!A$7:B$310,2,FALSE)))</f>
        <v/>
      </c>
      <c r="B165" s="54"/>
      <c r="C165" s="55"/>
      <c r="D165" s="33" t="str">
        <f>IF(ISNA(VLOOKUP(C165,'iscrizioni ROLLEFESTPINE'!A$7:C$310,3,FALSE)),"",(VLOOKUP(C165,'iscrizioni ROLLEFESTPINE'!A$7:C$310,3,FALSE)))</f>
        <v/>
      </c>
      <c r="E165" s="56" t="str">
        <f>IF(ISNA(VLOOKUP(C165,'iscrizioni ROLLEFESTPINE'!A$7:D$310,4,FALSE)),"",(VLOOKUP(C165,'iscrizioni ROLLEFESTPINE'!A$7:D$310,4,FALSE)))</f>
        <v/>
      </c>
      <c r="F165" s="56" t="str">
        <f>IF(ISNA(VLOOKUP(C165,'iscrizioni ROLLEFESTPINE'!A$7:F$310,6,FALSE)),"",(VLOOKUP(C165,'iscrizioni ROLLEFESTPINE'!A$7:F$310,6,FALSE)))</f>
        <v/>
      </c>
      <c r="G165" s="56"/>
      <c r="H165" s="56"/>
      <c r="I165" s="56"/>
      <c r="J165" s="89"/>
      <c r="K165" s="89"/>
      <c r="L165" s="90">
        <f t="shared" si="8"/>
        <v>0</v>
      </c>
      <c r="M165" s="89"/>
      <c r="N165" s="89"/>
      <c r="O165" s="90">
        <f t="shared" si="9"/>
        <v>0</v>
      </c>
      <c r="P165" s="90" t="str">
        <f t="shared" si="10"/>
        <v/>
      </c>
      <c r="Q165" s="88" t="str">
        <f t="shared" si="12"/>
        <v/>
      </c>
      <c r="R165" s="63"/>
    </row>
    <row r="166" spans="1:18" ht="30" customHeight="1" x14ac:dyDescent="0.55000000000000004">
      <c r="A166" s="53" t="str">
        <f>IF(ISNA(VLOOKUP(C166,'iscrizioni ROLLEFESTPINE'!A$7:B$310,2,FALSE)),"",(VLOOKUP(C166,'iscrizioni ROLLEFESTPINE'!A$7:B$310,2,FALSE)))</f>
        <v/>
      </c>
      <c r="B166" s="54"/>
      <c r="C166" s="55"/>
      <c r="D166" s="33" t="str">
        <f>IF(ISNA(VLOOKUP(C166,'iscrizioni ROLLEFESTPINE'!A$7:C$310,3,FALSE)),"",(VLOOKUP(C166,'iscrizioni ROLLEFESTPINE'!A$7:C$310,3,FALSE)))</f>
        <v/>
      </c>
      <c r="E166" s="56" t="str">
        <f>IF(ISNA(VLOOKUP(C166,'iscrizioni ROLLEFESTPINE'!A$7:D$310,4,FALSE)),"",(VLOOKUP(C166,'iscrizioni ROLLEFESTPINE'!A$7:D$310,4,FALSE)))</f>
        <v/>
      </c>
      <c r="F166" s="56" t="str">
        <f>IF(ISNA(VLOOKUP(C166,'iscrizioni ROLLEFESTPINE'!A$7:F$310,6,FALSE)),"",(VLOOKUP(C166,'iscrizioni ROLLEFESTPINE'!A$7:F$310,6,FALSE)))</f>
        <v/>
      </c>
      <c r="G166" s="56"/>
      <c r="H166" s="56"/>
      <c r="I166" s="56"/>
      <c r="J166" s="89"/>
      <c r="K166" s="89"/>
      <c r="L166" s="90">
        <f t="shared" si="8"/>
        <v>0</v>
      </c>
      <c r="M166" s="89"/>
      <c r="N166" s="89"/>
      <c r="O166" s="90">
        <f t="shared" si="9"/>
        <v>0</v>
      </c>
      <c r="P166" s="90" t="str">
        <f t="shared" si="10"/>
        <v/>
      </c>
      <c r="Q166" s="88" t="str">
        <f t="shared" si="12"/>
        <v/>
      </c>
      <c r="R166" s="63"/>
    </row>
    <row r="167" spans="1:18" ht="30" customHeight="1" x14ac:dyDescent="0.55000000000000004">
      <c r="A167" s="53" t="str">
        <f>IF(ISNA(VLOOKUP(C167,'iscrizioni ROLLEFESTPINE'!A$7:B$310,2,FALSE)),"",(VLOOKUP(C167,'iscrizioni ROLLEFESTPINE'!A$7:B$310,2,FALSE)))</f>
        <v/>
      </c>
      <c r="B167" s="54"/>
      <c r="C167" s="55"/>
      <c r="D167" s="33" t="str">
        <f>IF(ISNA(VLOOKUP(C167,'iscrizioni ROLLEFESTPINE'!A$7:C$310,3,FALSE)),"",(VLOOKUP(C167,'iscrizioni ROLLEFESTPINE'!A$7:C$310,3,FALSE)))</f>
        <v/>
      </c>
      <c r="E167" s="56" t="str">
        <f>IF(ISNA(VLOOKUP(C167,'iscrizioni ROLLEFESTPINE'!A$7:D$310,4,FALSE)),"",(VLOOKUP(C167,'iscrizioni ROLLEFESTPINE'!A$7:D$310,4,FALSE)))</f>
        <v/>
      </c>
      <c r="F167" s="56" t="str">
        <f>IF(ISNA(VLOOKUP(C167,'iscrizioni ROLLEFESTPINE'!A$7:F$310,6,FALSE)),"",(VLOOKUP(C167,'iscrizioni ROLLEFESTPINE'!A$7:F$310,6,FALSE)))</f>
        <v/>
      </c>
      <c r="G167" s="56"/>
      <c r="H167" s="56"/>
      <c r="I167" s="56"/>
      <c r="J167" s="89"/>
      <c r="K167" s="89"/>
      <c r="L167" s="90">
        <f t="shared" si="8"/>
        <v>0</v>
      </c>
      <c r="M167" s="89"/>
      <c r="N167" s="89"/>
      <c r="O167" s="90">
        <f t="shared" si="9"/>
        <v>0</v>
      </c>
      <c r="P167" s="90" t="str">
        <f t="shared" si="10"/>
        <v/>
      </c>
      <c r="Q167" s="88" t="str">
        <f t="shared" si="12"/>
        <v/>
      </c>
      <c r="R167" s="63"/>
    </row>
    <row r="168" spans="1:18" ht="30" customHeight="1" x14ac:dyDescent="0.55000000000000004">
      <c r="A168" s="53" t="str">
        <f>IF(ISNA(VLOOKUP(C168,'iscrizioni ROLLEFESTPINE'!A$7:B$310,2,FALSE)),"",(VLOOKUP(C168,'iscrizioni ROLLEFESTPINE'!A$7:B$310,2,FALSE)))</f>
        <v/>
      </c>
      <c r="B168" s="54"/>
      <c r="C168" s="55"/>
      <c r="D168" s="33" t="str">
        <f>IF(ISNA(VLOOKUP(C168,'iscrizioni ROLLEFESTPINE'!A$7:C$310,3,FALSE)),"",(VLOOKUP(C168,'iscrizioni ROLLEFESTPINE'!A$7:C$310,3,FALSE)))</f>
        <v/>
      </c>
      <c r="E168" s="56" t="str">
        <f>IF(ISNA(VLOOKUP(C168,'iscrizioni ROLLEFESTPINE'!A$7:D$310,4,FALSE)),"",(VLOOKUP(C168,'iscrizioni ROLLEFESTPINE'!A$7:D$310,4,FALSE)))</f>
        <v/>
      </c>
      <c r="F168" s="56" t="str">
        <f>IF(ISNA(VLOOKUP(C168,'iscrizioni ROLLEFESTPINE'!A$7:F$310,6,FALSE)),"",(VLOOKUP(C168,'iscrizioni ROLLEFESTPINE'!A$7:F$310,6,FALSE)))</f>
        <v/>
      </c>
      <c r="G168" s="56"/>
      <c r="H168" s="56"/>
      <c r="I168" s="56"/>
      <c r="J168" s="89"/>
      <c r="K168" s="89"/>
      <c r="L168" s="90">
        <f t="shared" si="8"/>
        <v>0</v>
      </c>
      <c r="M168" s="89"/>
      <c r="N168" s="89"/>
      <c r="O168" s="90">
        <f t="shared" si="9"/>
        <v>0</v>
      </c>
      <c r="P168" s="90" t="str">
        <f t="shared" si="10"/>
        <v/>
      </c>
      <c r="Q168" s="88" t="str">
        <f t="shared" si="12"/>
        <v/>
      </c>
      <c r="R168" s="63"/>
    </row>
    <row r="169" spans="1:18" ht="30" customHeight="1" x14ac:dyDescent="0.55000000000000004">
      <c r="A169" s="53" t="str">
        <f>IF(ISNA(VLOOKUP(C169,'iscrizioni ROLLEFESTPINE'!A$7:B$310,2,FALSE)),"",(VLOOKUP(C169,'iscrizioni ROLLEFESTPINE'!A$7:B$310,2,FALSE)))</f>
        <v/>
      </c>
      <c r="B169" s="54"/>
      <c r="C169" s="55"/>
      <c r="D169" s="33" t="str">
        <f>IF(ISNA(VLOOKUP(C169,'iscrizioni ROLLEFESTPINE'!A$7:C$310,3,FALSE)),"",(VLOOKUP(C169,'iscrizioni ROLLEFESTPINE'!A$7:C$310,3,FALSE)))</f>
        <v/>
      </c>
      <c r="E169" s="56" t="str">
        <f>IF(ISNA(VLOOKUP(C169,'iscrizioni ROLLEFESTPINE'!A$7:D$310,4,FALSE)),"",(VLOOKUP(C169,'iscrizioni ROLLEFESTPINE'!A$7:D$310,4,FALSE)))</f>
        <v/>
      </c>
      <c r="F169" s="56" t="str">
        <f>IF(ISNA(VLOOKUP(C169,'iscrizioni ROLLEFESTPINE'!A$7:F$310,6,FALSE)),"",(VLOOKUP(C169,'iscrizioni ROLLEFESTPINE'!A$7:F$310,6,FALSE)))</f>
        <v/>
      </c>
      <c r="G169" s="56"/>
      <c r="H169" s="56"/>
      <c r="I169" s="56"/>
      <c r="J169" s="89"/>
      <c r="K169" s="89"/>
      <c r="L169" s="90">
        <f t="shared" si="8"/>
        <v>0</v>
      </c>
      <c r="M169" s="89"/>
      <c r="N169" s="89"/>
      <c r="O169" s="90">
        <f t="shared" si="9"/>
        <v>0</v>
      </c>
      <c r="P169" s="90" t="str">
        <f t="shared" si="10"/>
        <v/>
      </c>
      <c r="Q169" s="88" t="str">
        <f t="shared" si="12"/>
        <v/>
      </c>
      <c r="R169" s="63"/>
    </row>
    <row r="170" spans="1:18" ht="30" customHeight="1" x14ac:dyDescent="0.55000000000000004">
      <c r="A170" s="53" t="str">
        <f>IF(ISNA(VLOOKUP(C170,'iscrizioni ROLLEFESTPINE'!A$7:B$310,2,FALSE)),"",(VLOOKUP(C170,'iscrizioni ROLLEFESTPINE'!A$7:B$310,2,FALSE)))</f>
        <v/>
      </c>
      <c r="B170" s="54"/>
      <c r="C170" s="55"/>
      <c r="D170" s="33" t="str">
        <f>IF(ISNA(VLOOKUP(C170,'iscrizioni ROLLEFESTPINE'!A$7:C$310,3,FALSE)),"",(VLOOKUP(C170,'iscrizioni ROLLEFESTPINE'!A$7:C$310,3,FALSE)))</f>
        <v/>
      </c>
      <c r="E170" s="56" t="str">
        <f>IF(ISNA(VLOOKUP(C170,'iscrizioni ROLLEFESTPINE'!A$7:D$310,4,FALSE)),"",(VLOOKUP(C170,'iscrizioni ROLLEFESTPINE'!A$7:D$310,4,FALSE)))</f>
        <v/>
      </c>
      <c r="F170" s="56" t="str">
        <f>IF(ISNA(VLOOKUP(C170,'iscrizioni ROLLEFESTPINE'!A$7:F$310,6,FALSE)),"",(VLOOKUP(C170,'iscrizioni ROLLEFESTPINE'!A$7:F$310,6,FALSE)))</f>
        <v/>
      </c>
      <c r="G170" s="56"/>
      <c r="H170" s="56"/>
      <c r="I170" s="56"/>
      <c r="J170" s="89"/>
      <c r="K170" s="89"/>
      <c r="L170" s="90">
        <f t="shared" si="8"/>
        <v>0</v>
      </c>
      <c r="M170" s="89"/>
      <c r="N170" s="89"/>
      <c r="O170" s="90">
        <f t="shared" si="9"/>
        <v>0</v>
      </c>
      <c r="P170" s="90" t="str">
        <f t="shared" si="10"/>
        <v/>
      </c>
      <c r="Q170" s="88" t="str">
        <f t="shared" si="12"/>
        <v/>
      </c>
      <c r="R170" s="63"/>
    </row>
    <row r="171" spans="1:18" ht="30" customHeight="1" x14ac:dyDescent="0.55000000000000004">
      <c r="A171" s="53" t="str">
        <f>IF(ISNA(VLOOKUP(C171,'iscrizioni ROLLEFESTPINE'!A$7:B$310,2,FALSE)),"",(VLOOKUP(C171,'iscrizioni ROLLEFESTPINE'!A$7:B$310,2,FALSE)))</f>
        <v/>
      </c>
      <c r="B171" s="54"/>
      <c r="C171" s="55"/>
      <c r="D171" s="33" t="str">
        <f>IF(ISNA(VLOOKUP(C171,'iscrizioni ROLLEFESTPINE'!A$7:C$310,3,FALSE)),"",(VLOOKUP(C171,'iscrizioni ROLLEFESTPINE'!A$7:C$310,3,FALSE)))</f>
        <v/>
      </c>
      <c r="E171" s="56" t="str">
        <f>IF(ISNA(VLOOKUP(C171,'iscrizioni ROLLEFESTPINE'!A$7:D$310,4,FALSE)),"",(VLOOKUP(C171,'iscrizioni ROLLEFESTPINE'!A$7:D$310,4,FALSE)))</f>
        <v/>
      </c>
      <c r="F171" s="56" t="str">
        <f>IF(ISNA(VLOOKUP(C171,'iscrizioni ROLLEFESTPINE'!A$7:F$310,6,FALSE)),"",(VLOOKUP(C171,'iscrizioni ROLLEFESTPINE'!A$7:F$310,6,FALSE)))</f>
        <v/>
      </c>
      <c r="G171" s="56"/>
      <c r="H171" s="56"/>
      <c r="I171" s="56"/>
      <c r="J171" s="89"/>
      <c r="K171" s="89"/>
      <c r="L171" s="90">
        <f t="shared" si="8"/>
        <v>0</v>
      </c>
      <c r="M171" s="89"/>
      <c r="N171" s="89"/>
      <c r="O171" s="90">
        <f t="shared" si="9"/>
        <v>0</v>
      </c>
      <c r="P171" s="90" t="str">
        <f t="shared" si="10"/>
        <v/>
      </c>
      <c r="Q171" s="88" t="str">
        <f t="shared" si="12"/>
        <v/>
      </c>
      <c r="R171" s="63"/>
    </row>
    <row r="172" spans="1:18" ht="30" customHeight="1" x14ac:dyDescent="0.55000000000000004">
      <c r="A172" s="53" t="str">
        <f>IF(ISNA(VLOOKUP(C172,'iscrizioni ROLLEFESTPINE'!A$7:B$310,2,FALSE)),"",(VLOOKUP(C172,'iscrizioni ROLLEFESTPINE'!A$7:B$310,2,FALSE)))</f>
        <v/>
      </c>
      <c r="B172" s="54"/>
      <c r="C172" s="55"/>
      <c r="D172" s="33" t="str">
        <f>IF(ISNA(VLOOKUP(C172,'iscrizioni ROLLEFESTPINE'!A$7:C$310,3,FALSE)),"",(VLOOKUP(C172,'iscrizioni ROLLEFESTPINE'!A$7:C$310,3,FALSE)))</f>
        <v/>
      </c>
      <c r="E172" s="56" t="str">
        <f>IF(ISNA(VLOOKUP(C172,'iscrizioni ROLLEFESTPINE'!A$7:D$310,4,FALSE)),"",(VLOOKUP(C172,'iscrizioni ROLLEFESTPINE'!A$7:D$310,4,FALSE)))</f>
        <v/>
      </c>
      <c r="F172" s="56" t="str">
        <f>IF(ISNA(VLOOKUP(C172,'iscrizioni ROLLEFESTPINE'!A$7:F$310,6,FALSE)),"",(VLOOKUP(C172,'iscrizioni ROLLEFESTPINE'!A$7:F$310,6,FALSE)))</f>
        <v/>
      </c>
      <c r="G172" s="56"/>
      <c r="H172" s="56"/>
      <c r="I172" s="56"/>
      <c r="J172" s="89"/>
      <c r="K172" s="89"/>
      <c r="L172" s="90">
        <f t="shared" si="8"/>
        <v>0</v>
      </c>
      <c r="M172" s="89"/>
      <c r="N172" s="89"/>
      <c r="O172" s="90">
        <f t="shared" si="9"/>
        <v>0</v>
      </c>
      <c r="P172" s="90" t="str">
        <f t="shared" si="10"/>
        <v/>
      </c>
      <c r="Q172" s="88" t="str">
        <f t="shared" si="12"/>
        <v/>
      </c>
      <c r="R172" s="63"/>
    </row>
    <row r="173" spans="1:18" ht="30" customHeight="1" x14ac:dyDescent="0.55000000000000004">
      <c r="A173" s="53" t="str">
        <f>IF(ISNA(VLOOKUP(C173,'iscrizioni ROLLEFESTPINE'!A$7:B$310,2,FALSE)),"",(VLOOKUP(C173,'iscrizioni ROLLEFESTPINE'!A$7:B$310,2,FALSE)))</f>
        <v/>
      </c>
      <c r="B173" s="54"/>
      <c r="C173" s="55"/>
      <c r="D173" s="33" t="str">
        <f>IF(ISNA(VLOOKUP(C173,'iscrizioni ROLLEFESTPINE'!A$7:C$310,3,FALSE)),"",(VLOOKUP(C173,'iscrizioni ROLLEFESTPINE'!A$7:C$310,3,FALSE)))</f>
        <v/>
      </c>
      <c r="E173" s="56" t="str">
        <f>IF(ISNA(VLOOKUP(C173,'iscrizioni ROLLEFESTPINE'!A$7:D$310,4,FALSE)),"",(VLOOKUP(C173,'iscrizioni ROLLEFESTPINE'!A$7:D$310,4,FALSE)))</f>
        <v/>
      </c>
      <c r="F173" s="56" t="str">
        <f>IF(ISNA(VLOOKUP(C173,'iscrizioni ROLLEFESTPINE'!A$7:F$310,6,FALSE)),"",(VLOOKUP(C173,'iscrizioni ROLLEFESTPINE'!A$7:F$310,6,FALSE)))</f>
        <v/>
      </c>
      <c r="G173" s="56"/>
      <c r="H173" s="56"/>
      <c r="I173" s="56"/>
      <c r="J173" s="89"/>
      <c r="K173" s="89"/>
      <c r="L173" s="90">
        <f t="shared" si="8"/>
        <v>0</v>
      </c>
      <c r="M173" s="89"/>
      <c r="N173" s="89"/>
      <c r="O173" s="90">
        <f t="shared" si="9"/>
        <v>0</v>
      </c>
      <c r="P173" s="90" t="str">
        <f t="shared" si="10"/>
        <v/>
      </c>
      <c r="Q173" s="88" t="str">
        <f t="shared" si="12"/>
        <v/>
      </c>
      <c r="R173" s="63"/>
    </row>
    <row r="174" spans="1:18" ht="30" customHeight="1" x14ac:dyDescent="0.55000000000000004">
      <c r="A174" s="53" t="str">
        <f>IF(ISNA(VLOOKUP(C174,'iscrizioni ROLLEFESTPINE'!A$7:B$310,2,FALSE)),"",(VLOOKUP(C174,'iscrizioni ROLLEFESTPINE'!A$7:B$310,2,FALSE)))</f>
        <v/>
      </c>
      <c r="B174" s="54"/>
      <c r="C174" s="55"/>
      <c r="D174" s="33" t="str">
        <f>IF(ISNA(VLOOKUP(C174,'iscrizioni ROLLEFESTPINE'!A$7:C$310,3,FALSE)),"",(VLOOKUP(C174,'iscrizioni ROLLEFESTPINE'!A$7:C$310,3,FALSE)))</f>
        <v/>
      </c>
      <c r="E174" s="56" t="str">
        <f>IF(ISNA(VLOOKUP(C174,'iscrizioni ROLLEFESTPINE'!A$7:D$310,4,FALSE)),"",(VLOOKUP(C174,'iscrizioni ROLLEFESTPINE'!A$7:D$310,4,FALSE)))</f>
        <v/>
      </c>
      <c r="F174" s="56" t="str">
        <f>IF(ISNA(VLOOKUP(C174,'iscrizioni ROLLEFESTPINE'!A$7:F$310,6,FALSE)),"",(VLOOKUP(C174,'iscrizioni ROLLEFESTPINE'!A$7:F$310,6,FALSE)))</f>
        <v/>
      </c>
      <c r="G174" s="56"/>
      <c r="H174" s="56"/>
      <c r="I174" s="56"/>
      <c r="J174" s="89"/>
      <c r="K174" s="89"/>
      <c r="L174" s="90">
        <f t="shared" si="8"/>
        <v>0</v>
      </c>
      <c r="M174" s="89"/>
      <c r="N174" s="89"/>
      <c r="O174" s="90">
        <f t="shared" si="9"/>
        <v>0</v>
      </c>
      <c r="P174" s="90" t="str">
        <f t="shared" si="10"/>
        <v/>
      </c>
      <c r="Q174" s="88" t="str">
        <f t="shared" si="12"/>
        <v/>
      </c>
      <c r="R174" s="63"/>
    </row>
    <row r="175" spans="1:18" ht="30" customHeight="1" x14ac:dyDescent="0.55000000000000004">
      <c r="A175" s="53" t="str">
        <f>IF(ISNA(VLOOKUP(C175,'iscrizioni ROLLEFESTPINE'!A$7:B$310,2,FALSE)),"",(VLOOKUP(C175,'iscrizioni ROLLEFESTPINE'!A$7:B$310,2,FALSE)))</f>
        <v/>
      </c>
      <c r="B175" s="54"/>
      <c r="C175" s="55"/>
      <c r="D175" s="33" t="str">
        <f>IF(ISNA(VLOOKUP(C175,'iscrizioni ROLLEFESTPINE'!A$7:C$310,3,FALSE)),"",(VLOOKUP(C175,'iscrizioni ROLLEFESTPINE'!A$7:C$310,3,FALSE)))</f>
        <v/>
      </c>
      <c r="E175" s="56" t="str">
        <f>IF(ISNA(VLOOKUP(C175,'iscrizioni ROLLEFESTPINE'!A$7:D$310,4,FALSE)),"",(VLOOKUP(C175,'iscrizioni ROLLEFESTPINE'!A$7:D$310,4,FALSE)))</f>
        <v/>
      </c>
      <c r="F175" s="56" t="str">
        <f>IF(ISNA(VLOOKUP(C175,'iscrizioni ROLLEFESTPINE'!A$7:F$310,6,FALSE)),"",(VLOOKUP(C175,'iscrizioni ROLLEFESTPINE'!A$7:F$310,6,FALSE)))</f>
        <v/>
      </c>
      <c r="G175" s="56"/>
      <c r="H175" s="56"/>
      <c r="I175" s="56"/>
      <c r="J175" s="89"/>
      <c r="K175" s="89"/>
      <c r="L175" s="90">
        <f t="shared" si="8"/>
        <v>0</v>
      </c>
      <c r="M175" s="89"/>
      <c r="N175" s="89"/>
      <c r="O175" s="90">
        <f t="shared" si="9"/>
        <v>0</v>
      </c>
      <c r="P175" s="90" t="str">
        <f t="shared" si="10"/>
        <v/>
      </c>
      <c r="Q175" s="88" t="str">
        <f t="shared" si="12"/>
        <v/>
      </c>
      <c r="R175" s="63"/>
    </row>
    <row r="176" spans="1:18" ht="30" customHeight="1" x14ac:dyDescent="0.55000000000000004">
      <c r="A176" s="53" t="str">
        <f>IF(ISNA(VLOOKUP(C176,'iscrizioni ROLLEFESTPINE'!A$7:B$310,2,FALSE)),"",(VLOOKUP(C176,'iscrizioni ROLLEFESTPINE'!A$7:B$310,2,FALSE)))</f>
        <v/>
      </c>
      <c r="B176" s="54"/>
      <c r="C176" s="55"/>
      <c r="D176" s="33" t="str">
        <f>IF(ISNA(VLOOKUP(C176,'iscrizioni ROLLEFESTPINE'!A$7:C$310,3,FALSE)),"",(VLOOKUP(C176,'iscrizioni ROLLEFESTPINE'!A$7:C$310,3,FALSE)))</f>
        <v/>
      </c>
      <c r="E176" s="56" t="str">
        <f>IF(ISNA(VLOOKUP(C176,'iscrizioni ROLLEFESTPINE'!A$7:D$310,4,FALSE)),"",(VLOOKUP(C176,'iscrizioni ROLLEFESTPINE'!A$7:D$310,4,FALSE)))</f>
        <v/>
      </c>
      <c r="F176" s="56" t="str">
        <f>IF(ISNA(VLOOKUP(C176,'iscrizioni ROLLEFESTPINE'!A$7:F$310,6,FALSE)),"",(VLOOKUP(C176,'iscrizioni ROLLEFESTPINE'!A$7:F$310,6,FALSE)))</f>
        <v/>
      </c>
      <c r="G176" s="56"/>
      <c r="H176" s="56"/>
      <c r="I176" s="56"/>
      <c r="J176" s="89"/>
      <c r="K176" s="89"/>
      <c r="L176" s="90">
        <f t="shared" si="8"/>
        <v>0</v>
      </c>
      <c r="M176" s="89"/>
      <c r="N176" s="89"/>
      <c r="O176" s="90">
        <f t="shared" si="9"/>
        <v>0</v>
      </c>
      <c r="P176" s="90" t="str">
        <f t="shared" si="10"/>
        <v/>
      </c>
      <c r="Q176" s="88" t="str">
        <f t="shared" si="12"/>
        <v/>
      </c>
      <c r="R176" s="63"/>
    </row>
    <row r="177" spans="1:18" ht="30" customHeight="1" x14ac:dyDescent="0.55000000000000004">
      <c r="A177" s="53" t="str">
        <f>IF(ISNA(VLOOKUP(C177,'iscrizioni ROLLEFESTPINE'!A$7:B$310,2,FALSE)),"",(VLOOKUP(C177,'iscrizioni ROLLEFESTPINE'!A$7:B$310,2,FALSE)))</f>
        <v/>
      </c>
      <c r="B177" s="54"/>
      <c r="C177" s="55"/>
      <c r="D177" s="33" t="str">
        <f>IF(ISNA(VLOOKUP(C177,'iscrizioni ROLLEFESTPINE'!A$7:C$310,3,FALSE)),"",(VLOOKUP(C177,'iscrizioni ROLLEFESTPINE'!A$7:C$310,3,FALSE)))</f>
        <v/>
      </c>
      <c r="E177" s="56" t="str">
        <f>IF(ISNA(VLOOKUP(C177,'iscrizioni ROLLEFESTPINE'!A$7:D$310,4,FALSE)),"",(VLOOKUP(C177,'iscrizioni ROLLEFESTPINE'!A$7:D$310,4,FALSE)))</f>
        <v/>
      </c>
      <c r="F177" s="56" t="str">
        <f>IF(ISNA(VLOOKUP(C177,'iscrizioni ROLLEFESTPINE'!A$7:F$310,6,FALSE)),"",(VLOOKUP(C177,'iscrizioni ROLLEFESTPINE'!A$7:F$310,6,FALSE)))</f>
        <v/>
      </c>
      <c r="G177" s="56"/>
      <c r="H177" s="56"/>
      <c r="I177" s="56"/>
      <c r="J177" s="89"/>
      <c r="K177" s="89"/>
      <c r="L177" s="90">
        <f t="shared" si="8"/>
        <v>0</v>
      </c>
      <c r="M177" s="89"/>
      <c r="N177" s="89"/>
      <c r="O177" s="90">
        <f t="shared" si="9"/>
        <v>0</v>
      </c>
      <c r="P177" s="90" t="str">
        <f t="shared" si="10"/>
        <v/>
      </c>
      <c r="Q177" s="88" t="str">
        <f t="shared" si="12"/>
        <v/>
      </c>
      <c r="R177" s="63"/>
    </row>
    <row r="178" spans="1:18" ht="30" customHeight="1" x14ac:dyDescent="0.55000000000000004">
      <c r="A178" s="53" t="str">
        <f>IF(ISNA(VLOOKUP(C178,'iscrizioni ROLLEFESTPINE'!A$7:B$310,2,FALSE)),"",(VLOOKUP(C178,'iscrizioni ROLLEFESTPINE'!A$7:B$310,2,FALSE)))</f>
        <v/>
      </c>
      <c r="B178" s="54"/>
      <c r="C178" s="55"/>
      <c r="D178" s="33" t="str">
        <f>IF(ISNA(VLOOKUP(C178,'iscrizioni ROLLEFESTPINE'!A$7:C$310,3,FALSE)),"",(VLOOKUP(C178,'iscrizioni ROLLEFESTPINE'!A$7:C$310,3,FALSE)))</f>
        <v/>
      </c>
      <c r="E178" s="56" t="str">
        <f>IF(ISNA(VLOOKUP(C178,'iscrizioni ROLLEFESTPINE'!A$7:D$310,4,FALSE)),"",(VLOOKUP(C178,'iscrizioni ROLLEFESTPINE'!A$7:D$310,4,FALSE)))</f>
        <v/>
      </c>
      <c r="F178" s="56" t="str">
        <f>IF(ISNA(VLOOKUP(C178,'iscrizioni ROLLEFESTPINE'!A$7:F$310,6,FALSE)),"",(VLOOKUP(C178,'iscrizioni ROLLEFESTPINE'!A$7:F$310,6,FALSE)))</f>
        <v/>
      </c>
      <c r="G178" s="56"/>
      <c r="H178" s="56"/>
      <c r="I178" s="56"/>
      <c r="J178" s="89"/>
      <c r="K178" s="89"/>
      <c r="L178" s="90">
        <f t="shared" si="8"/>
        <v>0</v>
      </c>
      <c r="M178" s="89"/>
      <c r="N178" s="89"/>
      <c r="O178" s="90">
        <f t="shared" si="9"/>
        <v>0</v>
      </c>
      <c r="P178" s="90" t="str">
        <f t="shared" si="10"/>
        <v/>
      </c>
      <c r="Q178" s="88" t="str">
        <f t="shared" si="12"/>
        <v/>
      </c>
      <c r="R178" s="63"/>
    </row>
    <row r="179" spans="1:18" ht="30" customHeight="1" x14ac:dyDescent="0.55000000000000004">
      <c r="A179" s="53" t="str">
        <f>IF(ISNA(VLOOKUP(C179,'iscrizioni ROLLEFESTPINE'!A$7:B$310,2,FALSE)),"",(VLOOKUP(C179,'iscrizioni ROLLEFESTPINE'!A$7:B$310,2,FALSE)))</f>
        <v/>
      </c>
      <c r="B179" s="54"/>
      <c r="C179" s="55"/>
      <c r="D179" s="33" t="str">
        <f>IF(ISNA(VLOOKUP(C179,'iscrizioni ROLLEFESTPINE'!A$7:C$310,3,FALSE)),"",(VLOOKUP(C179,'iscrizioni ROLLEFESTPINE'!A$7:C$310,3,FALSE)))</f>
        <v/>
      </c>
      <c r="E179" s="56" t="str">
        <f>IF(ISNA(VLOOKUP(C179,'iscrizioni ROLLEFESTPINE'!A$7:D$310,4,FALSE)),"",(VLOOKUP(C179,'iscrizioni ROLLEFESTPINE'!A$7:D$310,4,FALSE)))</f>
        <v/>
      </c>
      <c r="F179" s="56" t="str">
        <f>IF(ISNA(VLOOKUP(C179,'iscrizioni ROLLEFESTPINE'!A$7:F$310,6,FALSE)),"",(VLOOKUP(C179,'iscrizioni ROLLEFESTPINE'!A$7:F$310,6,FALSE)))</f>
        <v/>
      </c>
      <c r="G179" s="56"/>
      <c r="H179" s="56"/>
      <c r="I179" s="56"/>
      <c r="J179" s="89"/>
      <c r="K179" s="89"/>
      <c r="L179" s="90">
        <f t="shared" si="8"/>
        <v>0</v>
      </c>
      <c r="M179" s="89"/>
      <c r="N179" s="89"/>
      <c r="O179" s="90">
        <f t="shared" si="9"/>
        <v>0</v>
      </c>
      <c r="P179" s="90" t="str">
        <f t="shared" si="10"/>
        <v/>
      </c>
      <c r="Q179" s="88" t="str">
        <f t="shared" si="12"/>
        <v/>
      </c>
      <c r="R179" s="63"/>
    </row>
    <row r="180" spans="1:18" ht="30" customHeight="1" x14ac:dyDescent="0.55000000000000004">
      <c r="A180" s="53" t="str">
        <f>IF(ISNA(VLOOKUP(C180,'iscrizioni ROLLEFESTPINE'!A$7:B$310,2,FALSE)),"",(VLOOKUP(C180,'iscrizioni ROLLEFESTPINE'!A$7:B$310,2,FALSE)))</f>
        <v/>
      </c>
      <c r="B180" s="54"/>
      <c r="C180" s="55"/>
      <c r="D180" s="33" t="str">
        <f>IF(ISNA(VLOOKUP(C180,'iscrizioni ROLLEFESTPINE'!A$7:C$310,3,FALSE)),"",(VLOOKUP(C180,'iscrizioni ROLLEFESTPINE'!A$7:C$310,3,FALSE)))</f>
        <v/>
      </c>
      <c r="E180" s="56" t="str">
        <f>IF(ISNA(VLOOKUP(C180,'iscrizioni ROLLEFESTPINE'!A$7:D$310,4,FALSE)),"",(VLOOKUP(C180,'iscrizioni ROLLEFESTPINE'!A$7:D$310,4,FALSE)))</f>
        <v/>
      </c>
      <c r="F180" s="56" t="str">
        <f>IF(ISNA(VLOOKUP(C180,'iscrizioni ROLLEFESTPINE'!A$7:F$310,6,FALSE)),"",(VLOOKUP(C180,'iscrizioni ROLLEFESTPINE'!A$7:F$310,6,FALSE)))</f>
        <v/>
      </c>
      <c r="G180" s="56"/>
      <c r="H180" s="56"/>
      <c r="I180" s="56"/>
      <c r="J180" s="89"/>
      <c r="K180" s="89"/>
      <c r="L180" s="90">
        <f t="shared" si="8"/>
        <v>0</v>
      </c>
      <c r="M180" s="89"/>
      <c r="N180" s="89"/>
      <c r="O180" s="90">
        <f t="shared" si="9"/>
        <v>0</v>
      </c>
      <c r="P180" s="90" t="str">
        <f t="shared" si="10"/>
        <v/>
      </c>
      <c r="Q180" s="88" t="str">
        <f t="shared" si="12"/>
        <v/>
      </c>
      <c r="R180" s="63"/>
    </row>
    <row r="181" spans="1:18" ht="30" customHeight="1" x14ac:dyDescent="0.55000000000000004">
      <c r="A181" s="53" t="str">
        <f>IF(ISNA(VLOOKUP(C181,'iscrizioni ROLLEFESTPINE'!A$7:B$310,2,FALSE)),"",(VLOOKUP(C181,'iscrizioni ROLLEFESTPINE'!A$7:B$310,2,FALSE)))</f>
        <v/>
      </c>
      <c r="B181" s="54"/>
      <c r="C181" s="55"/>
      <c r="D181" s="33" t="str">
        <f>IF(ISNA(VLOOKUP(C181,'iscrizioni ROLLEFESTPINE'!A$7:C$310,3,FALSE)),"",(VLOOKUP(C181,'iscrizioni ROLLEFESTPINE'!A$7:C$310,3,FALSE)))</f>
        <v/>
      </c>
      <c r="E181" s="56" t="str">
        <f>IF(ISNA(VLOOKUP(C181,'iscrizioni ROLLEFESTPINE'!A$7:D$310,4,FALSE)),"",(VLOOKUP(C181,'iscrizioni ROLLEFESTPINE'!A$7:D$310,4,FALSE)))</f>
        <v/>
      </c>
      <c r="F181" s="56" t="str">
        <f>IF(ISNA(VLOOKUP(C181,'iscrizioni ROLLEFESTPINE'!A$7:F$310,6,FALSE)),"",(VLOOKUP(C181,'iscrizioni ROLLEFESTPINE'!A$7:F$310,6,FALSE)))</f>
        <v/>
      </c>
      <c r="G181" s="56"/>
      <c r="H181" s="56"/>
      <c r="I181" s="56"/>
      <c r="J181" s="89"/>
      <c r="K181" s="89"/>
      <c r="L181" s="90">
        <f t="shared" si="8"/>
        <v>0</v>
      </c>
      <c r="M181" s="89"/>
      <c r="N181" s="89"/>
      <c r="O181" s="90">
        <f t="shared" si="9"/>
        <v>0</v>
      </c>
      <c r="P181" s="90" t="str">
        <f t="shared" si="10"/>
        <v/>
      </c>
      <c r="Q181" s="88" t="str">
        <f t="shared" si="12"/>
        <v/>
      </c>
      <c r="R181" s="63"/>
    </row>
    <row r="182" spans="1:18" ht="30" customHeight="1" x14ac:dyDescent="0.55000000000000004">
      <c r="A182" s="53" t="str">
        <f>IF(ISNA(VLOOKUP(C182,'iscrizioni ROLLEFESTPINE'!A$7:B$310,2,FALSE)),"",(VLOOKUP(C182,'iscrizioni ROLLEFESTPINE'!A$7:B$310,2,FALSE)))</f>
        <v/>
      </c>
      <c r="B182" s="54"/>
      <c r="C182" s="55"/>
      <c r="D182" s="33" t="str">
        <f>IF(ISNA(VLOOKUP(C182,'iscrizioni ROLLEFESTPINE'!A$7:C$310,3,FALSE)),"",(VLOOKUP(C182,'iscrizioni ROLLEFESTPINE'!A$7:C$310,3,FALSE)))</f>
        <v/>
      </c>
      <c r="E182" s="56" t="str">
        <f>IF(ISNA(VLOOKUP(C182,'iscrizioni ROLLEFESTPINE'!A$7:D$310,4,FALSE)),"",(VLOOKUP(C182,'iscrizioni ROLLEFESTPINE'!A$7:D$310,4,FALSE)))</f>
        <v/>
      </c>
      <c r="F182" s="56" t="str">
        <f>IF(ISNA(VLOOKUP(C182,'iscrizioni ROLLEFESTPINE'!A$7:F$310,6,FALSE)),"",(VLOOKUP(C182,'iscrizioni ROLLEFESTPINE'!A$7:F$310,6,FALSE)))</f>
        <v/>
      </c>
      <c r="G182" s="56"/>
      <c r="H182" s="56"/>
      <c r="I182" s="56"/>
      <c r="J182" s="89"/>
      <c r="K182" s="89"/>
      <c r="L182" s="90">
        <f t="shared" si="8"/>
        <v>0</v>
      </c>
      <c r="M182" s="89"/>
      <c r="N182" s="89"/>
      <c r="O182" s="90">
        <f t="shared" si="9"/>
        <v>0</v>
      </c>
      <c r="P182" s="90" t="str">
        <f t="shared" si="10"/>
        <v/>
      </c>
      <c r="Q182" s="88" t="str">
        <f t="shared" si="12"/>
        <v/>
      </c>
      <c r="R182" s="63"/>
    </row>
    <row r="183" spans="1:18" ht="30" customHeight="1" x14ac:dyDescent="0.55000000000000004">
      <c r="A183" s="53" t="str">
        <f>IF(ISNA(VLOOKUP(C183,'iscrizioni ROLLEFESTPINE'!A$7:B$310,2,FALSE)),"",(VLOOKUP(C183,'iscrizioni ROLLEFESTPINE'!A$7:B$310,2,FALSE)))</f>
        <v/>
      </c>
      <c r="B183" s="54"/>
      <c r="C183" s="55"/>
      <c r="D183" s="33" t="str">
        <f>IF(ISNA(VLOOKUP(C183,'iscrizioni ROLLEFESTPINE'!A$7:C$310,3,FALSE)),"",(VLOOKUP(C183,'iscrizioni ROLLEFESTPINE'!A$7:C$310,3,FALSE)))</f>
        <v/>
      </c>
      <c r="E183" s="56" t="str">
        <f>IF(ISNA(VLOOKUP(C183,'iscrizioni ROLLEFESTPINE'!A$7:D$310,4,FALSE)),"",(VLOOKUP(C183,'iscrizioni ROLLEFESTPINE'!A$7:D$310,4,FALSE)))</f>
        <v/>
      </c>
      <c r="F183" s="56" t="str">
        <f>IF(ISNA(VLOOKUP(C183,'iscrizioni ROLLEFESTPINE'!A$7:F$310,6,FALSE)),"",(VLOOKUP(C183,'iscrizioni ROLLEFESTPINE'!A$7:F$310,6,FALSE)))</f>
        <v/>
      </c>
      <c r="G183" s="56"/>
      <c r="H183" s="56"/>
      <c r="I183" s="56"/>
      <c r="J183" s="89"/>
      <c r="K183" s="89"/>
      <c r="L183" s="90">
        <f t="shared" si="8"/>
        <v>0</v>
      </c>
      <c r="M183" s="89"/>
      <c r="N183" s="89"/>
      <c r="O183" s="90">
        <f t="shared" si="9"/>
        <v>0</v>
      </c>
      <c r="P183" s="90" t="str">
        <f t="shared" si="10"/>
        <v/>
      </c>
      <c r="Q183" s="88" t="str">
        <f t="shared" si="12"/>
        <v/>
      </c>
      <c r="R183" s="63"/>
    </row>
    <row r="184" spans="1:18" ht="30" customHeight="1" x14ac:dyDescent="0.55000000000000004">
      <c r="A184" s="53" t="str">
        <f>IF(ISNA(VLOOKUP(C184,'iscrizioni ROLLEFESTPINE'!A$7:B$310,2,FALSE)),"",(VLOOKUP(C184,'iscrizioni ROLLEFESTPINE'!A$7:B$310,2,FALSE)))</f>
        <v/>
      </c>
      <c r="B184" s="54"/>
      <c r="C184" s="55"/>
      <c r="D184" s="33" t="str">
        <f>IF(ISNA(VLOOKUP(C184,'iscrizioni ROLLEFESTPINE'!A$7:C$310,3,FALSE)),"",(VLOOKUP(C184,'iscrizioni ROLLEFESTPINE'!A$7:C$310,3,FALSE)))</f>
        <v/>
      </c>
      <c r="E184" s="56" t="str">
        <f>IF(ISNA(VLOOKUP(C184,'iscrizioni ROLLEFESTPINE'!A$7:D$310,4,FALSE)),"",(VLOOKUP(C184,'iscrizioni ROLLEFESTPINE'!A$7:D$310,4,FALSE)))</f>
        <v/>
      </c>
      <c r="F184" s="56" t="str">
        <f>IF(ISNA(VLOOKUP(C184,'iscrizioni ROLLEFESTPINE'!A$7:F$310,6,FALSE)),"",(VLOOKUP(C184,'iscrizioni ROLLEFESTPINE'!A$7:F$310,6,FALSE)))</f>
        <v/>
      </c>
      <c r="G184" s="56"/>
      <c r="H184" s="56"/>
      <c r="I184" s="56"/>
      <c r="J184" s="89"/>
      <c r="K184" s="89"/>
      <c r="L184" s="90">
        <f t="shared" si="8"/>
        <v>0</v>
      </c>
      <c r="M184" s="89"/>
      <c r="N184" s="89"/>
      <c r="O184" s="90">
        <f t="shared" si="9"/>
        <v>0</v>
      </c>
      <c r="P184" s="90" t="str">
        <f t="shared" si="10"/>
        <v/>
      </c>
      <c r="Q184" s="88" t="str">
        <f t="shared" si="12"/>
        <v/>
      </c>
      <c r="R184" s="63"/>
    </row>
    <row r="185" spans="1:18" ht="30" customHeight="1" x14ac:dyDescent="0.55000000000000004">
      <c r="A185" s="53" t="str">
        <f>IF(ISNA(VLOOKUP(C185,'iscrizioni ROLLEFESTPINE'!A$7:B$310,2,FALSE)),"",(VLOOKUP(C185,'iscrizioni ROLLEFESTPINE'!A$7:B$310,2,FALSE)))</f>
        <v/>
      </c>
      <c r="B185" s="54"/>
      <c r="C185" s="55"/>
      <c r="D185" s="33" t="str">
        <f>IF(ISNA(VLOOKUP(C185,'iscrizioni ROLLEFESTPINE'!A$7:C$310,3,FALSE)),"",(VLOOKUP(C185,'iscrizioni ROLLEFESTPINE'!A$7:C$310,3,FALSE)))</f>
        <v/>
      </c>
      <c r="E185" s="56" t="str">
        <f>IF(ISNA(VLOOKUP(C185,'iscrizioni ROLLEFESTPINE'!A$7:D$310,4,FALSE)),"",(VLOOKUP(C185,'iscrizioni ROLLEFESTPINE'!A$7:D$310,4,FALSE)))</f>
        <v/>
      </c>
      <c r="F185" s="56" t="str">
        <f>IF(ISNA(VLOOKUP(C185,'iscrizioni ROLLEFESTPINE'!A$7:F$310,6,FALSE)),"",(VLOOKUP(C185,'iscrizioni ROLLEFESTPINE'!A$7:F$310,6,FALSE)))</f>
        <v/>
      </c>
      <c r="G185" s="56"/>
      <c r="H185" s="56"/>
      <c r="I185" s="56"/>
      <c r="J185" s="89"/>
      <c r="K185" s="89"/>
      <c r="L185" s="90">
        <f t="shared" si="8"/>
        <v>0</v>
      </c>
      <c r="M185" s="89"/>
      <c r="N185" s="89"/>
      <c r="O185" s="90">
        <f t="shared" si="9"/>
        <v>0</v>
      </c>
      <c r="P185" s="90" t="str">
        <f t="shared" si="10"/>
        <v/>
      </c>
      <c r="Q185" s="88" t="str">
        <f t="shared" si="12"/>
        <v/>
      </c>
      <c r="R185" s="63"/>
    </row>
    <row r="186" spans="1:18" ht="30" customHeight="1" x14ac:dyDescent="0.55000000000000004">
      <c r="A186" s="53" t="str">
        <f>IF(ISNA(VLOOKUP(C186,'iscrizioni ROLLEFESTPINE'!A$7:B$310,2,FALSE)),"",(VLOOKUP(C186,'iscrizioni ROLLEFESTPINE'!A$7:B$310,2,FALSE)))</f>
        <v/>
      </c>
      <c r="B186" s="54"/>
      <c r="C186" s="55"/>
      <c r="D186" s="33" t="str">
        <f>IF(ISNA(VLOOKUP(C186,'iscrizioni ROLLEFESTPINE'!A$7:C$310,3,FALSE)),"",(VLOOKUP(C186,'iscrizioni ROLLEFESTPINE'!A$7:C$310,3,FALSE)))</f>
        <v/>
      </c>
      <c r="E186" s="56" t="str">
        <f>IF(ISNA(VLOOKUP(C186,'iscrizioni ROLLEFESTPINE'!A$7:D$310,4,FALSE)),"",(VLOOKUP(C186,'iscrizioni ROLLEFESTPINE'!A$7:D$310,4,FALSE)))</f>
        <v/>
      </c>
      <c r="F186" s="56" t="str">
        <f>IF(ISNA(VLOOKUP(C186,'iscrizioni ROLLEFESTPINE'!A$7:F$310,6,FALSE)),"",(VLOOKUP(C186,'iscrizioni ROLLEFESTPINE'!A$7:F$310,6,FALSE)))</f>
        <v/>
      </c>
      <c r="G186" s="56"/>
      <c r="H186" s="56"/>
      <c r="I186" s="56"/>
      <c r="J186" s="89"/>
      <c r="K186" s="89"/>
      <c r="L186" s="90">
        <f t="shared" si="8"/>
        <v>0</v>
      </c>
      <c r="M186" s="89"/>
      <c r="N186" s="89"/>
      <c r="O186" s="90">
        <f t="shared" si="9"/>
        <v>0</v>
      </c>
      <c r="P186" s="90" t="str">
        <f t="shared" si="10"/>
        <v/>
      </c>
      <c r="Q186" s="88" t="str">
        <f t="shared" si="12"/>
        <v/>
      </c>
      <c r="R186" s="63"/>
    </row>
    <row r="187" spans="1:18" ht="30" customHeight="1" x14ac:dyDescent="0.55000000000000004">
      <c r="A187" s="53" t="str">
        <f>IF(ISNA(VLOOKUP(C187,'iscrizioni ROLLEFESTPINE'!A$7:B$310,2,FALSE)),"",(VLOOKUP(C187,'iscrizioni ROLLEFESTPINE'!A$7:B$310,2,FALSE)))</f>
        <v/>
      </c>
      <c r="B187" s="54"/>
      <c r="C187" s="55"/>
      <c r="D187" s="33" t="str">
        <f>IF(ISNA(VLOOKUP(C187,'iscrizioni ROLLEFESTPINE'!A$7:C$310,3,FALSE)),"",(VLOOKUP(C187,'iscrizioni ROLLEFESTPINE'!A$7:C$310,3,FALSE)))</f>
        <v/>
      </c>
      <c r="E187" s="56" t="str">
        <f>IF(ISNA(VLOOKUP(C187,'iscrizioni ROLLEFESTPINE'!A$7:D$310,4,FALSE)),"",(VLOOKUP(C187,'iscrizioni ROLLEFESTPINE'!A$7:D$310,4,FALSE)))</f>
        <v/>
      </c>
      <c r="F187" s="56" t="str">
        <f>IF(ISNA(VLOOKUP(C187,'iscrizioni ROLLEFESTPINE'!A$7:F$310,6,FALSE)),"",(VLOOKUP(C187,'iscrizioni ROLLEFESTPINE'!A$7:F$310,6,FALSE)))</f>
        <v/>
      </c>
      <c r="G187" s="56"/>
      <c r="H187" s="56"/>
      <c r="I187" s="56"/>
      <c r="J187" s="89"/>
      <c r="K187" s="89"/>
      <c r="L187" s="90">
        <f t="shared" si="8"/>
        <v>0</v>
      </c>
      <c r="M187" s="89"/>
      <c r="N187" s="89"/>
      <c r="O187" s="90">
        <f t="shared" si="9"/>
        <v>0</v>
      </c>
      <c r="P187" s="90" t="str">
        <f t="shared" si="10"/>
        <v/>
      </c>
      <c r="Q187" s="88" t="str">
        <f t="shared" si="12"/>
        <v/>
      </c>
      <c r="R187" s="63"/>
    </row>
    <row r="188" spans="1:18" ht="30" customHeight="1" x14ac:dyDescent="0.55000000000000004">
      <c r="A188" s="53" t="str">
        <f>IF(ISNA(VLOOKUP(C188,'iscrizioni ROLLEFESTPINE'!A$7:B$310,2,FALSE)),"",(VLOOKUP(C188,'iscrizioni ROLLEFESTPINE'!A$7:B$310,2,FALSE)))</f>
        <v/>
      </c>
      <c r="B188" s="54"/>
      <c r="C188" s="55"/>
      <c r="D188" s="33" t="str">
        <f>IF(ISNA(VLOOKUP(C188,'iscrizioni ROLLEFESTPINE'!A$7:C$310,3,FALSE)),"",(VLOOKUP(C188,'iscrizioni ROLLEFESTPINE'!A$7:C$310,3,FALSE)))</f>
        <v/>
      </c>
      <c r="E188" s="56" t="str">
        <f>IF(ISNA(VLOOKUP(C188,'iscrizioni ROLLEFESTPINE'!A$7:D$310,4,FALSE)),"",(VLOOKUP(C188,'iscrizioni ROLLEFESTPINE'!A$7:D$310,4,FALSE)))</f>
        <v/>
      </c>
      <c r="F188" s="56" t="str">
        <f>IF(ISNA(VLOOKUP(C188,'iscrizioni ROLLEFESTPINE'!A$7:F$310,6,FALSE)),"",(VLOOKUP(C188,'iscrizioni ROLLEFESTPINE'!A$7:F$310,6,FALSE)))</f>
        <v/>
      </c>
      <c r="G188" s="56"/>
      <c r="H188" s="56"/>
      <c r="I188" s="56"/>
      <c r="J188" s="89"/>
      <c r="K188" s="89"/>
      <c r="L188" s="90">
        <f t="shared" si="8"/>
        <v>0</v>
      </c>
      <c r="M188" s="89"/>
      <c r="N188" s="89"/>
      <c r="O188" s="90">
        <f t="shared" si="9"/>
        <v>0</v>
      </c>
      <c r="P188" s="90" t="str">
        <f t="shared" si="10"/>
        <v/>
      </c>
      <c r="Q188" s="88" t="str">
        <f t="shared" si="12"/>
        <v/>
      </c>
      <c r="R188" s="63"/>
    </row>
    <row r="189" spans="1:18" ht="30" customHeight="1" x14ac:dyDescent="0.55000000000000004">
      <c r="A189" s="53" t="str">
        <f>IF(ISNA(VLOOKUP(C189,'iscrizioni ROLLEFESTPINE'!A$7:B$310,2,FALSE)),"",(VLOOKUP(C189,'iscrizioni ROLLEFESTPINE'!A$7:B$310,2,FALSE)))</f>
        <v/>
      </c>
      <c r="B189" s="54"/>
      <c r="C189" s="55"/>
      <c r="D189" s="33" t="str">
        <f>IF(ISNA(VLOOKUP(C189,'iscrizioni ROLLEFESTPINE'!A$7:C$310,3,FALSE)),"",(VLOOKUP(C189,'iscrizioni ROLLEFESTPINE'!A$7:C$310,3,FALSE)))</f>
        <v/>
      </c>
      <c r="E189" s="56" t="str">
        <f>IF(ISNA(VLOOKUP(C189,'iscrizioni ROLLEFESTPINE'!A$7:D$310,4,FALSE)),"",(VLOOKUP(C189,'iscrizioni ROLLEFESTPINE'!A$7:D$310,4,FALSE)))</f>
        <v/>
      </c>
      <c r="F189" s="56" t="str">
        <f>IF(ISNA(VLOOKUP(C189,'iscrizioni ROLLEFESTPINE'!A$7:F$310,6,FALSE)),"",(VLOOKUP(C189,'iscrizioni ROLLEFESTPINE'!A$7:F$310,6,FALSE)))</f>
        <v/>
      </c>
      <c r="G189" s="56"/>
      <c r="H189" s="56"/>
      <c r="I189" s="56"/>
      <c r="J189" s="89"/>
      <c r="K189" s="89"/>
      <c r="L189" s="90">
        <f t="shared" si="8"/>
        <v>0</v>
      </c>
      <c r="M189" s="89"/>
      <c r="N189" s="89"/>
      <c r="O189" s="90">
        <f t="shared" si="9"/>
        <v>0</v>
      </c>
      <c r="P189" s="90" t="str">
        <f t="shared" si="10"/>
        <v/>
      </c>
      <c r="Q189" s="88" t="str">
        <f t="shared" si="12"/>
        <v/>
      </c>
      <c r="R189" s="63"/>
    </row>
    <row r="190" spans="1:18" ht="30" customHeight="1" x14ac:dyDescent="0.55000000000000004">
      <c r="A190" s="53" t="str">
        <f>IF(ISNA(VLOOKUP(C190,'iscrizioni ROLLEFESTPINE'!A$7:B$310,2,FALSE)),"",(VLOOKUP(C190,'iscrizioni ROLLEFESTPINE'!A$7:B$310,2,FALSE)))</f>
        <v/>
      </c>
      <c r="B190" s="54"/>
      <c r="C190" s="55"/>
      <c r="D190" s="33" t="str">
        <f>IF(ISNA(VLOOKUP(C190,'iscrizioni ROLLEFESTPINE'!A$7:C$310,3,FALSE)),"",(VLOOKUP(C190,'iscrizioni ROLLEFESTPINE'!A$7:C$310,3,FALSE)))</f>
        <v/>
      </c>
      <c r="E190" s="56" t="str">
        <f>IF(ISNA(VLOOKUP(C190,'iscrizioni ROLLEFESTPINE'!A$7:D$310,4,FALSE)),"",(VLOOKUP(C190,'iscrizioni ROLLEFESTPINE'!A$7:D$310,4,FALSE)))</f>
        <v/>
      </c>
      <c r="F190" s="56" t="str">
        <f>IF(ISNA(VLOOKUP(C190,'iscrizioni ROLLEFESTPINE'!A$7:F$310,6,FALSE)),"",(VLOOKUP(C190,'iscrizioni ROLLEFESTPINE'!A$7:F$310,6,FALSE)))</f>
        <v/>
      </c>
      <c r="G190" s="56"/>
      <c r="H190" s="56"/>
      <c r="I190" s="56"/>
      <c r="J190" s="89"/>
      <c r="K190" s="89"/>
      <c r="L190" s="90">
        <f t="shared" si="8"/>
        <v>0</v>
      </c>
      <c r="M190" s="89"/>
      <c r="N190" s="89"/>
      <c r="O190" s="90">
        <f t="shared" si="9"/>
        <v>0</v>
      </c>
      <c r="P190" s="90" t="str">
        <f t="shared" si="10"/>
        <v/>
      </c>
      <c r="Q190" s="88" t="str">
        <f t="shared" si="12"/>
        <v/>
      </c>
      <c r="R190" s="63"/>
    </row>
    <row r="191" spans="1:18" ht="30" customHeight="1" x14ac:dyDescent="0.55000000000000004">
      <c r="A191" s="53" t="str">
        <f>IF(ISNA(VLOOKUP(C191,'iscrizioni ROLLEFESTPINE'!A$7:B$310,2,FALSE)),"",(VLOOKUP(C191,'iscrizioni ROLLEFESTPINE'!A$7:B$310,2,FALSE)))</f>
        <v/>
      </c>
      <c r="B191" s="54"/>
      <c r="C191" s="55"/>
      <c r="D191" s="33" t="str">
        <f>IF(ISNA(VLOOKUP(C191,'iscrizioni ROLLEFESTPINE'!A$7:C$310,3,FALSE)),"",(VLOOKUP(C191,'iscrizioni ROLLEFESTPINE'!A$7:C$310,3,FALSE)))</f>
        <v/>
      </c>
      <c r="E191" s="56" t="str">
        <f>IF(ISNA(VLOOKUP(C191,'iscrizioni ROLLEFESTPINE'!A$7:D$310,4,FALSE)),"",(VLOOKUP(C191,'iscrizioni ROLLEFESTPINE'!A$7:D$310,4,FALSE)))</f>
        <v/>
      </c>
      <c r="F191" s="56" t="str">
        <f>IF(ISNA(VLOOKUP(C191,'iscrizioni ROLLEFESTPINE'!A$7:F$310,6,FALSE)),"",(VLOOKUP(C191,'iscrizioni ROLLEFESTPINE'!A$7:F$310,6,FALSE)))</f>
        <v/>
      </c>
      <c r="G191" s="56"/>
      <c r="H191" s="56"/>
      <c r="I191" s="56"/>
      <c r="J191" s="89"/>
      <c r="K191" s="89"/>
      <c r="L191" s="90">
        <f t="shared" si="8"/>
        <v>0</v>
      </c>
      <c r="M191" s="89"/>
      <c r="N191" s="89"/>
      <c r="O191" s="90">
        <f t="shared" si="9"/>
        <v>0</v>
      </c>
      <c r="P191" s="90" t="str">
        <f t="shared" si="10"/>
        <v/>
      </c>
      <c r="Q191" s="88" t="str">
        <f t="shared" si="12"/>
        <v/>
      </c>
      <c r="R191" s="63"/>
    </row>
    <row r="192" spans="1:18" ht="30" customHeight="1" x14ac:dyDescent="0.55000000000000004">
      <c r="A192" s="53" t="str">
        <f>IF(ISNA(VLOOKUP(C192,'iscrizioni ROLLEFESTPINE'!A$7:B$310,2,FALSE)),"",(VLOOKUP(C192,'iscrizioni ROLLEFESTPINE'!A$7:B$310,2,FALSE)))</f>
        <v/>
      </c>
      <c r="B192" s="54"/>
      <c r="C192" s="55"/>
      <c r="D192" s="33" t="str">
        <f>IF(ISNA(VLOOKUP(C192,'iscrizioni ROLLEFESTPINE'!A$7:C$310,3,FALSE)),"",(VLOOKUP(C192,'iscrizioni ROLLEFESTPINE'!A$7:C$310,3,FALSE)))</f>
        <v/>
      </c>
      <c r="E192" s="56" t="str">
        <f>IF(ISNA(VLOOKUP(C192,'iscrizioni ROLLEFESTPINE'!A$7:D$310,4,FALSE)),"",(VLOOKUP(C192,'iscrizioni ROLLEFESTPINE'!A$7:D$310,4,FALSE)))</f>
        <v/>
      </c>
      <c r="F192" s="56" t="str">
        <f>IF(ISNA(VLOOKUP(C192,'iscrizioni ROLLEFESTPINE'!A$7:F$310,6,FALSE)),"",(VLOOKUP(C192,'iscrizioni ROLLEFESTPINE'!A$7:F$310,6,FALSE)))</f>
        <v/>
      </c>
      <c r="G192" s="56"/>
      <c r="H192" s="56"/>
      <c r="I192" s="56"/>
      <c r="J192" s="89"/>
      <c r="K192" s="89"/>
      <c r="L192" s="90">
        <f t="shared" si="8"/>
        <v>0</v>
      </c>
      <c r="M192" s="89"/>
      <c r="N192" s="89"/>
      <c r="O192" s="90">
        <f t="shared" si="9"/>
        <v>0</v>
      </c>
      <c r="P192" s="90" t="str">
        <f t="shared" si="10"/>
        <v/>
      </c>
      <c r="Q192" s="88" t="str">
        <f t="shared" si="12"/>
        <v/>
      </c>
      <c r="R192" s="63"/>
    </row>
    <row r="193" spans="1:18" ht="30" customHeight="1" x14ac:dyDescent="0.55000000000000004">
      <c r="A193" s="53" t="str">
        <f>IF(ISNA(VLOOKUP(C193,'iscrizioni ROLLEFESTPINE'!A$7:B$310,2,FALSE)),"",(VLOOKUP(C193,'iscrizioni ROLLEFESTPINE'!A$7:B$310,2,FALSE)))</f>
        <v/>
      </c>
      <c r="B193" s="54"/>
      <c r="C193" s="55"/>
      <c r="D193" s="33" t="str">
        <f>IF(ISNA(VLOOKUP(C193,'iscrizioni ROLLEFESTPINE'!A$7:C$310,3,FALSE)),"",(VLOOKUP(C193,'iscrizioni ROLLEFESTPINE'!A$7:C$310,3,FALSE)))</f>
        <v/>
      </c>
      <c r="E193" s="56" t="str">
        <f>IF(ISNA(VLOOKUP(C193,'iscrizioni ROLLEFESTPINE'!A$7:D$310,4,FALSE)),"",(VLOOKUP(C193,'iscrizioni ROLLEFESTPINE'!A$7:D$310,4,FALSE)))</f>
        <v/>
      </c>
      <c r="F193" s="56" t="str">
        <f>IF(ISNA(VLOOKUP(C193,'iscrizioni ROLLEFESTPINE'!A$7:F$310,6,FALSE)),"",(VLOOKUP(C193,'iscrizioni ROLLEFESTPINE'!A$7:F$310,6,FALSE)))</f>
        <v/>
      </c>
      <c r="G193" s="56"/>
      <c r="H193" s="56"/>
      <c r="I193" s="56"/>
      <c r="J193" s="89"/>
      <c r="K193" s="89"/>
      <c r="L193" s="90">
        <f t="shared" si="8"/>
        <v>0</v>
      </c>
      <c r="M193" s="89"/>
      <c r="N193" s="89"/>
      <c r="O193" s="90">
        <f t="shared" si="9"/>
        <v>0</v>
      </c>
      <c r="P193" s="90" t="str">
        <f t="shared" si="10"/>
        <v/>
      </c>
      <c r="Q193" s="88" t="str">
        <f t="shared" si="12"/>
        <v/>
      </c>
      <c r="R193" s="63"/>
    </row>
    <row r="194" spans="1:18" ht="30" customHeight="1" x14ac:dyDescent="0.55000000000000004">
      <c r="A194" s="53" t="str">
        <f>IF(ISNA(VLOOKUP(C194,'iscrizioni ROLLEFESTPINE'!A$7:B$310,2,FALSE)),"",(VLOOKUP(C194,'iscrizioni ROLLEFESTPINE'!A$7:B$310,2,FALSE)))</f>
        <v/>
      </c>
      <c r="B194" s="54"/>
      <c r="C194" s="55"/>
      <c r="D194" s="33" t="str">
        <f>IF(ISNA(VLOOKUP(C194,'iscrizioni ROLLEFESTPINE'!A$7:C$310,3,FALSE)),"",(VLOOKUP(C194,'iscrizioni ROLLEFESTPINE'!A$7:C$310,3,FALSE)))</f>
        <v/>
      </c>
      <c r="E194" s="56" t="str">
        <f>IF(ISNA(VLOOKUP(C194,'iscrizioni ROLLEFESTPINE'!A$7:D$310,4,FALSE)),"",(VLOOKUP(C194,'iscrizioni ROLLEFESTPINE'!A$7:D$310,4,FALSE)))</f>
        <v/>
      </c>
      <c r="F194" s="56" t="str">
        <f>IF(ISNA(VLOOKUP(C194,'iscrizioni ROLLEFESTPINE'!A$7:F$310,6,FALSE)),"",(VLOOKUP(C194,'iscrizioni ROLLEFESTPINE'!A$7:F$310,6,FALSE)))</f>
        <v/>
      </c>
      <c r="G194" s="56"/>
      <c r="H194" s="56"/>
      <c r="I194" s="56"/>
      <c r="J194" s="89"/>
      <c r="K194" s="89"/>
      <c r="L194" s="90">
        <f t="shared" si="8"/>
        <v>0</v>
      </c>
      <c r="M194" s="89"/>
      <c r="N194" s="89"/>
      <c r="O194" s="90">
        <f t="shared" si="9"/>
        <v>0</v>
      </c>
      <c r="P194" s="90" t="str">
        <f t="shared" si="10"/>
        <v/>
      </c>
      <c r="Q194" s="88" t="str">
        <f t="shared" si="12"/>
        <v/>
      </c>
      <c r="R194" s="63"/>
    </row>
    <row r="195" spans="1:18" ht="30" customHeight="1" x14ac:dyDescent="0.55000000000000004">
      <c r="A195" s="53" t="str">
        <f>IF(ISNA(VLOOKUP(C195,'iscrizioni ROLLEFESTPINE'!A$7:B$310,2,FALSE)),"",(VLOOKUP(C195,'iscrizioni ROLLEFESTPINE'!A$7:B$310,2,FALSE)))</f>
        <v/>
      </c>
      <c r="B195" s="54"/>
      <c r="C195" s="55"/>
      <c r="D195" s="33" t="str">
        <f>IF(ISNA(VLOOKUP(C195,'iscrizioni ROLLEFESTPINE'!A$7:C$310,3,FALSE)),"",(VLOOKUP(C195,'iscrizioni ROLLEFESTPINE'!A$7:C$310,3,FALSE)))</f>
        <v/>
      </c>
      <c r="E195" s="56" t="str">
        <f>IF(ISNA(VLOOKUP(C195,'iscrizioni ROLLEFESTPINE'!A$7:D$310,4,FALSE)),"",(VLOOKUP(C195,'iscrizioni ROLLEFESTPINE'!A$7:D$310,4,FALSE)))</f>
        <v/>
      </c>
      <c r="F195" s="56" t="str">
        <f>IF(ISNA(VLOOKUP(C195,'iscrizioni ROLLEFESTPINE'!A$7:F$310,6,FALSE)),"",(VLOOKUP(C195,'iscrizioni ROLLEFESTPINE'!A$7:F$310,6,FALSE)))</f>
        <v/>
      </c>
      <c r="G195" s="56"/>
      <c r="H195" s="56"/>
      <c r="I195" s="56"/>
      <c r="J195" s="89"/>
      <c r="K195" s="89"/>
      <c r="L195" s="90">
        <f t="shared" si="8"/>
        <v>0</v>
      </c>
      <c r="M195" s="89"/>
      <c r="N195" s="89"/>
      <c r="O195" s="90">
        <f t="shared" si="9"/>
        <v>0</v>
      </c>
      <c r="P195" s="90" t="str">
        <f t="shared" si="10"/>
        <v/>
      </c>
      <c r="Q195" s="88" t="str">
        <f t="shared" si="12"/>
        <v/>
      </c>
      <c r="R195" s="63"/>
    </row>
    <row r="196" spans="1:18" ht="30" customHeight="1" x14ac:dyDescent="0.55000000000000004">
      <c r="A196" s="53" t="str">
        <f>IF(ISNA(VLOOKUP(C196,'iscrizioni ROLLEFESTPINE'!A$7:B$310,2,FALSE)),"",(VLOOKUP(C196,'iscrizioni ROLLEFESTPINE'!A$7:B$310,2,FALSE)))</f>
        <v/>
      </c>
      <c r="B196" s="54"/>
      <c r="C196" s="55"/>
      <c r="D196" s="33" t="str">
        <f>IF(ISNA(VLOOKUP(C196,'iscrizioni ROLLEFESTPINE'!A$7:C$310,3,FALSE)),"",(VLOOKUP(C196,'iscrizioni ROLLEFESTPINE'!A$7:C$310,3,FALSE)))</f>
        <v/>
      </c>
      <c r="E196" s="56" t="str">
        <f>IF(ISNA(VLOOKUP(C196,'iscrizioni ROLLEFESTPINE'!A$7:D$310,4,FALSE)),"",(VLOOKUP(C196,'iscrizioni ROLLEFESTPINE'!A$7:D$310,4,FALSE)))</f>
        <v/>
      </c>
      <c r="F196" s="56" t="str">
        <f>IF(ISNA(VLOOKUP(C196,'iscrizioni ROLLEFESTPINE'!A$7:F$310,6,FALSE)),"",(VLOOKUP(C196,'iscrizioni ROLLEFESTPINE'!A$7:F$310,6,FALSE)))</f>
        <v/>
      </c>
      <c r="G196" s="56"/>
      <c r="H196" s="56"/>
      <c r="I196" s="56"/>
      <c r="J196" s="89"/>
      <c r="K196" s="89"/>
      <c r="L196" s="90">
        <f t="shared" ref="L196:L259" si="13">IF(K196&gt;4,20,(0.2*K196)+J196)</f>
        <v>0</v>
      </c>
      <c r="M196" s="89"/>
      <c r="N196" s="89"/>
      <c r="O196" s="90">
        <f t="shared" ref="O196:O259" si="14">IF(N196&gt;4,20,(0.2*N196)+M196)</f>
        <v>0</v>
      </c>
      <c r="P196" s="90" t="str">
        <f t="shared" ref="P196:P259" si="15">IF(C196="","",MIN(L196,O196))</f>
        <v/>
      </c>
      <c r="Q196" s="88" t="str">
        <f t="shared" si="12"/>
        <v/>
      </c>
      <c r="R196" s="63"/>
    </row>
    <row r="197" spans="1:18" ht="30" customHeight="1" x14ac:dyDescent="0.55000000000000004">
      <c r="A197" s="53" t="str">
        <f>IF(ISNA(VLOOKUP(C197,'iscrizioni ROLLEFESTPINE'!A$7:B$310,2,FALSE)),"",(VLOOKUP(C197,'iscrizioni ROLLEFESTPINE'!A$7:B$310,2,FALSE)))</f>
        <v/>
      </c>
      <c r="B197" s="54"/>
      <c r="C197" s="55"/>
      <c r="D197" s="33" t="str">
        <f>IF(ISNA(VLOOKUP(C197,'iscrizioni ROLLEFESTPINE'!A$7:C$310,3,FALSE)),"",(VLOOKUP(C197,'iscrizioni ROLLEFESTPINE'!A$7:C$310,3,FALSE)))</f>
        <v/>
      </c>
      <c r="E197" s="56" t="str">
        <f>IF(ISNA(VLOOKUP(C197,'iscrizioni ROLLEFESTPINE'!A$7:D$310,4,FALSE)),"",(VLOOKUP(C197,'iscrizioni ROLLEFESTPINE'!A$7:D$310,4,FALSE)))</f>
        <v/>
      </c>
      <c r="F197" s="56" t="str">
        <f>IF(ISNA(VLOOKUP(C197,'iscrizioni ROLLEFESTPINE'!A$7:F$310,6,FALSE)),"",(VLOOKUP(C197,'iscrizioni ROLLEFESTPINE'!A$7:F$310,6,FALSE)))</f>
        <v/>
      </c>
      <c r="G197" s="56"/>
      <c r="H197" s="56"/>
      <c r="I197" s="56"/>
      <c r="J197" s="89"/>
      <c r="K197" s="89"/>
      <c r="L197" s="90">
        <f t="shared" si="13"/>
        <v>0</v>
      </c>
      <c r="M197" s="89"/>
      <c r="N197" s="89"/>
      <c r="O197" s="90">
        <f t="shared" si="14"/>
        <v>0</v>
      </c>
      <c r="P197" s="90" t="str">
        <f t="shared" si="15"/>
        <v/>
      </c>
      <c r="Q197" s="88" t="str">
        <f t="shared" ref="Q197:Q260" si="16">IF(C197="","",SUM(L197+O197))</f>
        <v/>
      </c>
      <c r="R197" s="63"/>
    </row>
    <row r="198" spans="1:18" ht="30" customHeight="1" x14ac:dyDescent="0.55000000000000004">
      <c r="A198" s="53" t="str">
        <f>IF(ISNA(VLOOKUP(C198,'iscrizioni ROLLEFESTPINE'!A$7:B$310,2,FALSE)),"",(VLOOKUP(C198,'iscrizioni ROLLEFESTPINE'!A$7:B$310,2,FALSE)))</f>
        <v/>
      </c>
      <c r="B198" s="54"/>
      <c r="C198" s="55"/>
      <c r="D198" s="33" t="str">
        <f>IF(ISNA(VLOOKUP(C198,'iscrizioni ROLLEFESTPINE'!A$7:C$310,3,FALSE)),"",(VLOOKUP(C198,'iscrizioni ROLLEFESTPINE'!A$7:C$310,3,FALSE)))</f>
        <v/>
      </c>
      <c r="E198" s="56" t="str">
        <f>IF(ISNA(VLOOKUP(C198,'iscrizioni ROLLEFESTPINE'!A$7:D$310,4,FALSE)),"",(VLOOKUP(C198,'iscrizioni ROLLEFESTPINE'!A$7:D$310,4,FALSE)))</f>
        <v/>
      </c>
      <c r="F198" s="56" t="str">
        <f>IF(ISNA(VLOOKUP(C198,'iscrizioni ROLLEFESTPINE'!A$7:F$310,6,FALSE)),"",(VLOOKUP(C198,'iscrizioni ROLLEFESTPINE'!A$7:F$310,6,FALSE)))</f>
        <v/>
      </c>
      <c r="G198" s="56"/>
      <c r="H198" s="56"/>
      <c r="I198" s="56"/>
      <c r="J198" s="89"/>
      <c r="K198" s="89"/>
      <c r="L198" s="90">
        <f t="shared" si="13"/>
        <v>0</v>
      </c>
      <c r="M198" s="89"/>
      <c r="N198" s="89"/>
      <c r="O198" s="90">
        <f t="shared" si="14"/>
        <v>0</v>
      </c>
      <c r="P198" s="90" t="str">
        <f t="shared" si="15"/>
        <v/>
      </c>
      <c r="Q198" s="88" t="str">
        <f t="shared" si="16"/>
        <v/>
      </c>
      <c r="R198" s="63"/>
    </row>
    <row r="199" spans="1:18" ht="30" customHeight="1" x14ac:dyDescent="0.55000000000000004">
      <c r="A199" s="53" t="str">
        <f>IF(ISNA(VLOOKUP(C199,'iscrizioni ROLLEFESTPINE'!A$7:B$310,2,FALSE)),"",(VLOOKUP(C199,'iscrizioni ROLLEFESTPINE'!A$7:B$310,2,FALSE)))</f>
        <v/>
      </c>
      <c r="B199" s="54"/>
      <c r="C199" s="55"/>
      <c r="D199" s="33" t="str">
        <f>IF(ISNA(VLOOKUP(C199,'iscrizioni ROLLEFESTPINE'!A$7:C$310,3,FALSE)),"",(VLOOKUP(C199,'iscrizioni ROLLEFESTPINE'!A$7:C$310,3,FALSE)))</f>
        <v/>
      </c>
      <c r="E199" s="56" t="str">
        <f>IF(ISNA(VLOOKUP(C199,'iscrizioni ROLLEFESTPINE'!A$7:D$310,4,FALSE)),"",(VLOOKUP(C199,'iscrizioni ROLLEFESTPINE'!A$7:D$310,4,FALSE)))</f>
        <v/>
      </c>
      <c r="F199" s="56" t="str">
        <f>IF(ISNA(VLOOKUP(C199,'iscrizioni ROLLEFESTPINE'!A$7:F$310,6,FALSE)),"",(VLOOKUP(C199,'iscrizioni ROLLEFESTPINE'!A$7:F$310,6,FALSE)))</f>
        <v/>
      </c>
      <c r="G199" s="56"/>
      <c r="H199" s="56"/>
      <c r="I199" s="56"/>
      <c r="J199" s="89"/>
      <c r="K199" s="89"/>
      <c r="L199" s="90">
        <f t="shared" si="13"/>
        <v>0</v>
      </c>
      <c r="M199" s="89"/>
      <c r="N199" s="89"/>
      <c r="O199" s="90">
        <f t="shared" si="14"/>
        <v>0</v>
      </c>
      <c r="P199" s="90" t="str">
        <f t="shared" si="15"/>
        <v/>
      </c>
      <c r="Q199" s="88" t="str">
        <f t="shared" si="16"/>
        <v/>
      </c>
      <c r="R199" s="63"/>
    </row>
    <row r="200" spans="1:18" ht="30" customHeight="1" x14ac:dyDescent="0.55000000000000004">
      <c r="A200" s="53" t="str">
        <f>IF(ISNA(VLOOKUP(C200,'iscrizioni ROLLEFESTPINE'!A$7:B$310,2,FALSE)),"",(VLOOKUP(C200,'iscrizioni ROLLEFESTPINE'!A$7:B$310,2,FALSE)))</f>
        <v/>
      </c>
      <c r="B200" s="54"/>
      <c r="C200" s="55"/>
      <c r="D200" s="33" t="str">
        <f>IF(ISNA(VLOOKUP(C200,'iscrizioni ROLLEFESTPINE'!A$7:C$310,3,FALSE)),"",(VLOOKUP(C200,'iscrizioni ROLLEFESTPINE'!A$7:C$310,3,FALSE)))</f>
        <v/>
      </c>
      <c r="E200" s="56" t="str">
        <f>IF(ISNA(VLOOKUP(C200,'iscrizioni ROLLEFESTPINE'!A$7:D$310,4,FALSE)),"",(VLOOKUP(C200,'iscrizioni ROLLEFESTPINE'!A$7:D$310,4,FALSE)))</f>
        <v/>
      </c>
      <c r="F200" s="56" t="str">
        <f>IF(ISNA(VLOOKUP(C200,'iscrizioni ROLLEFESTPINE'!A$7:F$310,6,FALSE)),"",(VLOOKUP(C200,'iscrizioni ROLLEFESTPINE'!A$7:F$310,6,FALSE)))</f>
        <v/>
      </c>
      <c r="G200" s="56"/>
      <c r="H200" s="56"/>
      <c r="I200" s="56"/>
      <c r="J200" s="89"/>
      <c r="K200" s="89"/>
      <c r="L200" s="90">
        <f t="shared" si="13"/>
        <v>0</v>
      </c>
      <c r="M200" s="89"/>
      <c r="N200" s="89"/>
      <c r="O200" s="90">
        <f t="shared" si="14"/>
        <v>0</v>
      </c>
      <c r="P200" s="90" t="str">
        <f t="shared" si="15"/>
        <v/>
      </c>
      <c r="Q200" s="88" t="str">
        <f t="shared" si="16"/>
        <v/>
      </c>
      <c r="R200" s="63"/>
    </row>
    <row r="201" spans="1:18" ht="30" customHeight="1" x14ac:dyDescent="0.55000000000000004">
      <c r="A201" s="53" t="str">
        <f>IF(ISNA(VLOOKUP(C201,'iscrizioni ROLLEFESTPINE'!A$7:B$310,2,FALSE)),"",(VLOOKUP(C201,'iscrizioni ROLLEFESTPINE'!A$7:B$310,2,FALSE)))</f>
        <v/>
      </c>
      <c r="B201" s="54"/>
      <c r="C201" s="55"/>
      <c r="D201" s="33" t="str">
        <f>IF(ISNA(VLOOKUP(C201,'iscrizioni ROLLEFESTPINE'!A$7:C$310,3,FALSE)),"",(VLOOKUP(C201,'iscrizioni ROLLEFESTPINE'!A$7:C$310,3,FALSE)))</f>
        <v/>
      </c>
      <c r="E201" s="56" t="str">
        <f>IF(ISNA(VLOOKUP(C201,'iscrizioni ROLLEFESTPINE'!A$7:D$310,4,FALSE)),"",(VLOOKUP(C201,'iscrizioni ROLLEFESTPINE'!A$7:D$310,4,FALSE)))</f>
        <v/>
      </c>
      <c r="F201" s="56" t="str">
        <f>IF(ISNA(VLOOKUP(C201,'iscrizioni ROLLEFESTPINE'!A$7:F$310,6,FALSE)),"",(VLOOKUP(C201,'iscrizioni ROLLEFESTPINE'!A$7:F$310,6,FALSE)))</f>
        <v/>
      </c>
      <c r="G201" s="56"/>
      <c r="H201" s="56"/>
      <c r="I201" s="56"/>
      <c r="J201" s="89"/>
      <c r="K201" s="89"/>
      <c r="L201" s="90">
        <f t="shared" si="13"/>
        <v>0</v>
      </c>
      <c r="M201" s="89"/>
      <c r="N201" s="89"/>
      <c r="O201" s="90">
        <f t="shared" si="14"/>
        <v>0</v>
      </c>
      <c r="P201" s="90" t="str">
        <f t="shared" si="15"/>
        <v/>
      </c>
      <c r="Q201" s="88" t="str">
        <f t="shared" si="16"/>
        <v/>
      </c>
      <c r="R201" s="63"/>
    </row>
    <row r="202" spans="1:18" ht="30" customHeight="1" x14ac:dyDescent="0.55000000000000004">
      <c r="A202" s="53" t="str">
        <f>IF(ISNA(VLOOKUP(C202,'iscrizioni ROLLEFESTPINE'!A$7:B$310,2,FALSE)),"",(VLOOKUP(C202,'iscrizioni ROLLEFESTPINE'!A$7:B$310,2,FALSE)))</f>
        <v/>
      </c>
      <c r="B202" s="54"/>
      <c r="C202" s="55"/>
      <c r="D202" s="33" t="str">
        <f>IF(ISNA(VLOOKUP(C202,'iscrizioni ROLLEFESTPINE'!A$7:C$310,3,FALSE)),"",(VLOOKUP(C202,'iscrizioni ROLLEFESTPINE'!A$7:C$310,3,FALSE)))</f>
        <v/>
      </c>
      <c r="E202" s="56" t="str">
        <f>IF(ISNA(VLOOKUP(C202,'iscrizioni ROLLEFESTPINE'!A$7:D$310,4,FALSE)),"",(VLOOKUP(C202,'iscrizioni ROLLEFESTPINE'!A$7:D$310,4,FALSE)))</f>
        <v/>
      </c>
      <c r="F202" s="56" t="str">
        <f>IF(ISNA(VLOOKUP(C202,'iscrizioni ROLLEFESTPINE'!A$7:F$310,6,FALSE)),"",(VLOOKUP(C202,'iscrizioni ROLLEFESTPINE'!A$7:F$310,6,FALSE)))</f>
        <v/>
      </c>
      <c r="G202" s="56"/>
      <c r="H202" s="56"/>
      <c r="I202" s="56"/>
      <c r="J202" s="89"/>
      <c r="K202" s="89"/>
      <c r="L202" s="90">
        <f t="shared" si="13"/>
        <v>0</v>
      </c>
      <c r="M202" s="89"/>
      <c r="N202" s="89"/>
      <c r="O202" s="90">
        <f t="shared" si="14"/>
        <v>0</v>
      </c>
      <c r="P202" s="90" t="str">
        <f t="shared" si="15"/>
        <v/>
      </c>
      <c r="Q202" s="88" t="str">
        <f t="shared" si="16"/>
        <v/>
      </c>
      <c r="R202" s="63"/>
    </row>
    <row r="203" spans="1:18" ht="30" customHeight="1" x14ac:dyDescent="0.55000000000000004">
      <c r="A203" s="53" t="str">
        <f>IF(ISNA(VLOOKUP(C203,'iscrizioni ROLLEFESTPINE'!A$7:B$310,2,FALSE)),"",(VLOOKUP(C203,'iscrizioni ROLLEFESTPINE'!A$7:B$310,2,FALSE)))</f>
        <v/>
      </c>
      <c r="B203" s="54"/>
      <c r="C203" s="55"/>
      <c r="D203" s="33" t="str">
        <f>IF(ISNA(VLOOKUP(C203,'iscrizioni ROLLEFESTPINE'!A$7:C$310,3,FALSE)),"",(VLOOKUP(C203,'iscrizioni ROLLEFESTPINE'!A$7:C$310,3,FALSE)))</f>
        <v/>
      </c>
      <c r="E203" s="56" t="str">
        <f>IF(ISNA(VLOOKUP(C203,'iscrizioni ROLLEFESTPINE'!A$7:D$310,4,FALSE)),"",(VLOOKUP(C203,'iscrizioni ROLLEFESTPINE'!A$7:D$310,4,FALSE)))</f>
        <v/>
      </c>
      <c r="F203" s="56" t="str">
        <f>IF(ISNA(VLOOKUP(C203,'iscrizioni ROLLEFESTPINE'!A$7:F$310,6,FALSE)),"",(VLOOKUP(C203,'iscrizioni ROLLEFESTPINE'!A$7:F$310,6,FALSE)))</f>
        <v/>
      </c>
      <c r="G203" s="56"/>
      <c r="H203" s="56"/>
      <c r="I203" s="56"/>
      <c r="J203" s="89"/>
      <c r="K203" s="89"/>
      <c r="L203" s="90">
        <f t="shared" si="13"/>
        <v>0</v>
      </c>
      <c r="M203" s="89"/>
      <c r="N203" s="89"/>
      <c r="O203" s="90">
        <f t="shared" si="14"/>
        <v>0</v>
      </c>
      <c r="P203" s="90" t="str">
        <f t="shared" si="15"/>
        <v/>
      </c>
      <c r="Q203" s="88" t="str">
        <f t="shared" si="16"/>
        <v/>
      </c>
      <c r="R203" s="63"/>
    </row>
    <row r="204" spans="1:18" ht="30" customHeight="1" x14ac:dyDescent="0.55000000000000004">
      <c r="A204" s="53" t="str">
        <f>IF(ISNA(VLOOKUP(C204,'iscrizioni ROLLEFESTPINE'!A$7:B$310,2,FALSE)),"",(VLOOKUP(C204,'iscrizioni ROLLEFESTPINE'!A$7:B$310,2,FALSE)))</f>
        <v/>
      </c>
      <c r="B204" s="54"/>
      <c r="C204" s="55"/>
      <c r="D204" s="33" t="str">
        <f>IF(ISNA(VLOOKUP(C204,'iscrizioni ROLLEFESTPINE'!A$7:C$310,3,FALSE)),"",(VLOOKUP(C204,'iscrizioni ROLLEFESTPINE'!A$7:C$310,3,FALSE)))</f>
        <v/>
      </c>
      <c r="E204" s="56" t="str">
        <f>IF(ISNA(VLOOKUP(C204,'iscrizioni ROLLEFESTPINE'!A$7:D$310,4,FALSE)),"",(VLOOKUP(C204,'iscrizioni ROLLEFESTPINE'!A$7:D$310,4,FALSE)))</f>
        <v/>
      </c>
      <c r="F204" s="56" t="str">
        <f>IF(ISNA(VLOOKUP(C204,'iscrizioni ROLLEFESTPINE'!A$7:F$310,6,FALSE)),"",(VLOOKUP(C204,'iscrizioni ROLLEFESTPINE'!A$7:F$310,6,FALSE)))</f>
        <v/>
      </c>
      <c r="G204" s="56"/>
      <c r="H204" s="56"/>
      <c r="I204" s="56"/>
      <c r="J204" s="89"/>
      <c r="K204" s="89"/>
      <c r="L204" s="90">
        <f t="shared" si="13"/>
        <v>0</v>
      </c>
      <c r="M204" s="89"/>
      <c r="N204" s="89"/>
      <c r="O204" s="90">
        <f t="shared" si="14"/>
        <v>0</v>
      </c>
      <c r="P204" s="90" t="str">
        <f t="shared" si="15"/>
        <v/>
      </c>
      <c r="Q204" s="88" t="str">
        <f t="shared" si="16"/>
        <v/>
      </c>
      <c r="R204" s="63"/>
    </row>
    <row r="205" spans="1:18" ht="30" customHeight="1" x14ac:dyDescent="0.55000000000000004">
      <c r="A205" s="53" t="str">
        <f>IF(ISNA(VLOOKUP(C205,'iscrizioni ROLLEFESTPINE'!A$7:B$310,2,FALSE)),"",(VLOOKUP(C205,'iscrizioni ROLLEFESTPINE'!A$7:B$310,2,FALSE)))</f>
        <v/>
      </c>
      <c r="B205" s="54"/>
      <c r="C205" s="55"/>
      <c r="D205" s="33" t="str">
        <f>IF(ISNA(VLOOKUP(C205,'iscrizioni ROLLEFESTPINE'!A$7:C$310,3,FALSE)),"",(VLOOKUP(C205,'iscrizioni ROLLEFESTPINE'!A$7:C$310,3,FALSE)))</f>
        <v/>
      </c>
      <c r="E205" s="56" t="str">
        <f>IF(ISNA(VLOOKUP(C205,'iscrizioni ROLLEFESTPINE'!A$7:D$310,4,FALSE)),"",(VLOOKUP(C205,'iscrizioni ROLLEFESTPINE'!A$7:D$310,4,FALSE)))</f>
        <v/>
      </c>
      <c r="F205" s="56" t="str">
        <f>IF(ISNA(VLOOKUP(C205,'iscrizioni ROLLEFESTPINE'!A$7:F$310,6,FALSE)),"",(VLOOKUP(C205,'iscrizioni ROLLEFESTPINE'!A$7:F$310,6,FALSE)))</f>
        <v/>
      </c>
      <c r="G205" s="56"/>
      <c r="H205" s="56"/>
      <c r="I205" s="56"/>
      <c r="J205" s="89"/>
      <c r="K205" s="89"/>
      <c r="L205" s="90">
        <f t="shared" si="13"/>
        <v>0</v>
      </c>
      <c r="M205" s="89"/>
      <c r="N205" s="89"/>
      <c r="O205" s="90">
        <f t="shared" si="14"/>
        <v>0</v>
      </c>
      <c r="P205" s="90" t="str">
        <f t="shared" si="15"/>
        <v/>
      </c>
      <c r="Q205" s="88" t="str">
        <f t="shared" si="16"/>
        <v/>
      </c>
      <c r="R205" s="63"/>
    </row>
    <row r="206" spans="1:18" ht="30" customHeight="1" x14ac:dyDescent="0.55000000000000004">
      <c r="A206" s="53" t="str">
        <f>IF(ISNA(VLOOKUP(C206,'iscrizioni ROLLEFESTPINE'!A$7:B$310,2,FALSE)),"",(VLOOKUP(C206,'iscrizioni ROLLEFESTPINE'!A$7:B$310,2,FALSE)))</f>
        <v/>
      </c>
      <c r="B206" s="54"/>
      <c r="C206" s="55"/>
      <c r="D206" s="33" t="str">
        <f>IF(ISNA(VLOOKUP(C206,'iscrizioni ROLLEFESTPINE'!A$7:C$310,3,FALSE)),"",(VLOOKUP(C206,'iscrizioni ROLLEFESTPINE'!A$7:C$310,3,FALSE)))</f>
        <v/>
      </c>
      <c r="E206" s="56" t="str">
        <f>IF(ISNA(VLOOKUP(C206,'iscrizioni ROLLEFESTPINE'!A$7:D$310,4,FALSE)),"",(VLOOKUP(C206,'iscrizioni ROLLEFESTPINE'!A$7:D$310,4,FALSE)))</f>
        <v/>
      </c>
      <c r="F206" s="56" t="str">
        <f>IF(ISNA(VLOOKUP(C206,'iscrizioni ROLLEFESTPINE'!A$7:F$310,6,FALSE)),"",(VLOOKUP(C206,'iscrizioni ROLLEFESTPINE'!A$7:F$310,6,FALSE)))</f>
        <v/>
      </c>
      <c r="G206" s="56"/>
      <c r="H206" s="56"/>
      <c r="I206" s="56"/>
      <c r="J206" s="89"/>
      <c r="K206" s="89"/>
      <c r="L206" s="90">
        <f t="shared" si="13"/>
        <v>0</v>
      </c>
      <c r="M206" s="89"/>
      <c r="N206" s="89"/>
      <c r="O206" s="90">
        <f t="shared" si="14"/>
        <v>0</v>
      </c>
      <c r="P206" s="90" t="str">
        <f t="shared" si="15"/>
        <v/>
      </c>
      <c r="Q206" s="88" t="str">
        <f t="shared" si="16"/>
        <v/>
      </c>
      <c r="R206" s="63"/>
    </row>
    <row r="207" spans="1:18" ht="30" customHeight="1" x14ac:dyDescent="0.55000000000000004">
      <c r="A207" s="53" t="str">
        <f>IF(ISNA(VLOOKUP(C207,'iscrizioni ROLLEFESTPINE'!A$7:B$310,2,FALSE)),"",(VLOOKUP(C207,'iscrizioni ROLLEFESTPINE'!A$7:B$310,2,FALSE)))</f>
        <v/>
      </c>
      <c r="B207" s="54"/>
      <c r="C207" s="55"/>
      <c r="D207" s="33" t="str">
        <f>IF(ISNA(VLOOKUP(C207,'iscrizioni ROLLEFESTPINE'!A$7:C$310,3,FALSE)),"",(VLOOKUP(C207,'iscrizioni ROLLEFESTPINE'!A$7:C$310,3,FALSE)))</f>
        <v/>
      </c>
      <c r="E207" s="56" t="str">
        <f>IF(ISNA(VLOOKUP(C207,'iscrizioni ROLLEFESTPINE'!A$7:D$310,4,FALSE)),"",(VLOOKUP(C207,'iscrizioni ROLLEFESTPINE'!A$7:D$310,4,FALSE)))</f>
        <v/>
      </c>
      <c r="F207" s="56" t="str">
        <f>IF(ISNA(VLOOKUP(C207,'iscrizioni ROLLEFESTPINE'!A$7:F$310,6,FALSE)),"",(VLOOKUP(C207,'iscrizioni ROLLEFESTPINE'!A$7:F$310,6,FALSE)))</f>
        <v/>
      </c>
      <c r="G207" s="56"/>
      <c r="H207" s="56"/>
      <c r="I207" s="56"/>
      <c r="J207" s="89"/>
      <c r="K207" s="89"/>
      <c r="L207" s="90">
        <f t="shared" si="13"/>
        <v>0</v>
      </c>
      <c r="M207" s="89"/>
      <c r="N207" s="89"/>
      <c r="O207" s="90">
        <f t="shared" si="14"/>
        <v>0</v>
      </c>
      <c r="P207" s="90" t="str">
        <f t="shared" si="15"/>
        <v/>
      </c>
      <c r="Q207" s="88" t="str">
        <f t="shared" si="16"/>
        <v/>
      </c>
      <c r="R207" s="63"/>
    </row>
    <row r="208" spans="1:18" ht="30" customHeight="1" x14ac:dyDescent="0.55000000000000004">
      <c r="A208" s="53" t="str">
        <f>IF(ISNA(VLOOKUP(C208,'iscrizioni ROLLEFESTPINE'!A$7:B$310,2,FALSE)),"",(VLOOKUP(C208,'iscrizioni ROLLEFESTPINE'!A$7:B$310,2,FALSE)))</f>
        <v/>
      </c>
      <c r="B208" s="54"/>
      <c r="C208" s="55"/>
      <c r="D208" s="33" t="str">
        <f>IF(ISNA(VLOOKUP(C208,'iscrizioni ROLLEFESTPINE'!A$7:C$310,3,FALSE)),"",(VLOOKUP(C208,'iscrizioni ROLLEFESTPINE'!A$7:C$310,3,FALSE)))</f>
        <v/>
      </c>
      <c r="E208" s="56" t="str">
        <f>IF(ISNA(VLOOKUP(C208,'iscrizioni ROLLEFESTPINE'!A$7:D$310,4,FALSE)),"",(VLOOKUP(C208,'iscrizioni ROLLEFESTPINE'!A$7:D$310,4,FALSE)))</f>
        <v/>
      </c>
      <c r="F208" s="56" t="str">
        <f>IF(ISNA(VLOOKUP(C208,'iscrizioni ROLLEFESTPINE'!A$7:F$310,6,FALSE)),"",(VLOOKUP(C208,'iscrizioni ROLLEFESTPINE'!A$7:F$310,6,FALSE)))</f>
        <v/>
      </c>
      <c r="G208" s="56"/>
      <c r="H208" s="56"/>
      <c r="I208" s="56"/>
      <c r="J208" s="89"/>
      <c r="K208" s="89"/>
      <c r="L208" s="90">
        <f t="shared" si="13"/>
        <v>0</v>
      </c>
      <c r="M208" s="89"/>
      <c r="N208" s="89"/>
      <c r="O208" s="90">
        <f t="shared" si="14"/>
        <v>0</v>
      </c>
      <c r="P208" s="90" t="str">
        <f t="shared" si="15"/>
        <v/>
      </c>
      <c r="Q208" s="88" t="str">
        <f t="shared" si="16"/>
        <v/>
      </c>
      <c r="R208" s="63"/>
    </row>
    <row r="209" spans="1:18" ht="30" customHeight="1" x14ac:dyDescent="0.55000000000000004">
      <c r="A209" s="53" t="str">
        <f>IF(ISNA(VLOOKUP(C209,'iscrizioni ROLLEFESTPINE'!A$7:B$310,2,FALSE)),"",(VLOOKUP(C209,'iscrizioni ROLLEFESTPINE'!A$7:B$310,2,FALSE)))</f>
        <v/>
      </c>
      <c r="B209" s="54"/>
      <c r="C209" s="55"/>
      <c r="D209" s="33" t="str">
        <f>IF(ISNA(VLOOKUP(C209,'iscrizioni ROLLEFESTPINE'!A$7:C$310,3,FALSE)),"",(VLOOKUP(C209,'iscrizioni ROLLEFESTPINE'!A$7:C$310,3,FALSE)))</f>
        <v/>
      </c>
      <c r="E209" s="56" t="str">
        <f>IF(ISNA(VLOOKUP(C209,'iscrizioni ROLLEFESTPINE'!A$7:D$310,4,FALSE)),"",(VLOOKUP(C209,'iscrizioni ROLLEFESTPINE'!A$7:D$310,4,FALSE)))</f>
        <v/>
      </c>
      <c r="F209" s="56" t="str">
        <f>IF(ISNA(VLOOKUP(C209,'iscrizioni ROLLEFESTPINE'!A$7:F$310,6,FALSE)),"",(VLOOKUP(C209,'iscrizioni ROLLEFESTPINE'!A$7:F$310,6,FALSE)))</f>
        <v/>
      </c>
      <c r="G209" s="56"/>
      <c r="H209" s="56"/>
      <c r="I209" s="56"/>
      <c r="J209" s="89"/>
      <c r="K209" s="89"/>
      <c r="L209" s="90">
        <f t="shared" si="13"/>
        <v>0</v>
      </c>
      <c r="M209" s="89"/>
      <c r="N209" s="89"/>
      <c r="O209" s="90">
        <f t="shared" si="14"/>
        <v>0</v>
      </c>
      <c r="P209" s="90" t="str">
        <f t="shared" si="15"/>
        <v/>
      </c>
      <c r="Q209" s="88" t="str">
        <f t="shared" si="16"/>
        <v/>
      </c>
      <c r="R209" s="63"/>
    </row>
    <row r="210" spans="1:18" ht="30" customHeight="1" x14ac:dyDescent="0.55000000000000004">
      <c r="A210" s="53" t="str">
        <f>IF(ISNA(VLOOKUP(C210,'iscrizioni ROLLEFESTPINE'!A$7:B$310,2,FALSE)),"",(VLOOKUP(C210,'iscrizioni ROLLEFESTPINE'!A$7:B$310,2,FALSE)))</f>
        <v/>
      </c>
      <c r="B210" s="54"/>
      <c r="C210" s="55"/>
      <c r="D210" s="33" t="str">
        <f>IF(ISNA(VLOOKUP(C210,'iscrizioni ROLLEFESTPINE'!A$7:C$310,3,FALSE)),"",(VLOOKUP(C210,'iscrizioni ROLLEFESTPINE'!A$7:C$310,3,FALSE)))</f>
        <v/>
      </c>
      <c r="E210" s="56" t="str">
        <f>IF(ISNA(VLOOKUP(C210,'iscrizioni ROLLEFESTPINE'!A$7:D$310,4,FALSE)),"",(VLOOKUP(C210,'iscrizioni ROLLEFESTPINE'!A$7:D$310,4,FALSE)))</f>
        <v/>
      </c>
      <c r="F210" s="56" t="str">
        <f>IF(ISNA(VLOOKUP(C210,'iscrizioni ROLLEFESTPINE'!A$7:F$310,6,FALSE)),"",(VLOOKUP(C210,'iscrizioni ROLLEFESTPINE'!A$7:F$310,6,FALSE)))</f>
        <v/>
      </c>
      <c r="G210" s="56"/>
      <c r="H210" s="56"/>
      <c r="I210" s="56"/>
      <c r="J210" s="89"/>
      <c r="K210" s="89"/>
      <c r="L210" s="90">
        <f t="shared" si="13"/>
        <v>0</v>
      </c>
      <c r="M210" s="89"/>
      <c r="N210" s="89"/>
      <c r="O210" s="90">
        <f t="shared" si="14"/>
        <v>0</v>
      </c>
      <c r="P210" s="90" t="str">
        <f t="shared" si="15"/>
        <v/>
      </c>
      <c r="Q210" s="88" t="str">
        <f t="shared" si="16"/>
        <v/>
      </c>
      <c r="R210" s="63"/>
    </row>
    <row r="211" spans="1:18" ht="30" customHeight="1" x14ac:dyDescent="0.55000000000000004">
      <c r="A211" s="53" t="str">
        <f>IF(ISNA(VLOOKUP(C211,'iscrizioni ROLLEFESTPINE'!A$7:B$310,2,FALSE)),"",(VLOOKUP(C211,'iscrizioni ROLLEFESTPINE'!A$7:B$310,2,FALSE)))</f>
        <v/>
      </c>
      <c r="B211" s="54"/>
      <c r="C211" s="55"/>
      <c r="D211" s="33" t="str">
        <f>IF(ISNA(VLOOKUP(C211,'iscrizioni ROLLEFESTPINE'!A$7:C$310,3,FALSE)),"",(VLOOKUP(C211,'iscrizioni ROLLEFESTPINE'!A$7:C$310,3,FALSE)))</f>
        <v/>
      </c>
      <c r="E211" s="56" t="str">
        <f>IF(ISNA(VLOOKUP(C211,'iscrizioni ROLLEFESTPINE'!A$7:D$310,4,FALSE)),"",(VLOOKUP(C211,'iscrizioni ROLLEFESTPINE'!A$7:D$310,4,FALSE)))</f>
        <v/>
      </c>
      <c r="F211" s="56" t="str">
        <f>IF(ISNA(VLOOKUP(C211,'iscrizioni ROLLEFESTPINE'!A$7:F$310,6,FALSE)),"",(VLOOKUP(C211,'iscrizioni ROLLEFESTPINE'!A$7:F$310,6,FALSE)))</f>
        <v/>
      </c>
      <c r="G211" s="56"/>
      <c r="H211" s="56"/>
      <c r="I211" s="56"/>
      <c r="J211" s="89"/>
      <c r="K211" s="89"/>
      <c r="L211" s="90">
        <f t="shared" si="13"/>
        <v>0</v>
      </c>
      <c r="M211" s="89"/>
      <c r="N211" s="89"/>
      <c r="O211" s="90">
        <f t="shared" si="14"/>
        <v>0</v>
      </c>
      <c r="P211" s="90" t="str">
        <f t="shared" si="15"/>
        <v/>
      </c>
      <c r="Q211" s="88" t="str">
        <f t="shared" si="16"/>
        <v/>
      </c>
      <c r="R211" s="63"/>
    </row>
    <row r="212" spans="1:18" ht="30" customHeight="1" x14ac:dyDescent="0.55000000000000004">
      <c r="A212" s="53" t="str">
        <f>IF(ISNA(VLOOKUP(C212,'iscrizioni ROLLEFESTPINE'!A$7:B$310,2,FALSE)),"",(VLOOKUP(C212,'iscrizioni ROLLEFESTPINE'!A$7:B$310,2,FALSE)))</f>
        <v/>
      </c>
      <c r="B212" s="54"/>
      <c r="C212" s="55"/>
      <c r="D212" s="33" t="str">
        <f>IF(ISNA(VLOOKUP(C212,'iscrizioni ROLLEFESTPINE'!A$7:C$310,3,FALSE)),"",(VLOOKUP(C212,'iscrizioni ROLLEFESTPINE'!A$7:C$310,3,FALSE)))</f>
        <v/>
      </c>
      <c r="E212" s="56" t="str">
        <f>IF(ISNA(VLOOKUP(C212,'iscrizioni ROLLEFESTPINE'!A$7:D$310,4,FALSE)),"",(VLOOKUP(C212,'iscrizioni ROLLEFESTPINE'!A$7:D$310,4,FALSE)))</f>
        <v/>
      </c>
      <c r="F212" s="56" t="str">
        <f>IF(ISNA(VLOOKUP(C212,'iscrizioni ROLLEFESTPINE'!A$7:F$310,6,FALSE)),"",(VLOOKUP(C212,'iscrizioni ROLLEFESTPINE'!A$7:F$310,6,FALSE)))</f>
        <v/>
      </c>
      <c r="G212" s="56"/>
      <c r="H212" s="56"/>
      <c r="I212" s="56"/>
      <c r="J212" s="89"/>
      <c r="K212" s="89"/>
      <c r="L212" s="90">
        <f t="shared" si="13"/>
        <v>0</v>
      </c>
      <c r="M212" s="89"/>
      <c r="N212" s="89"/>
      <c r="O212" s="90">
        <f t="shared" si="14"/>
        <v>0</v>
      </c>
      <c r="P212" s="90" t="str">
        <f t="shared" si="15"/>
        <v/>
      </c>
      <c r="Q212" s="88" t="str">
        <f t="shared" si="16"/>
        <v/>
      </c>
      <c r="R212" s="63"/>
    </row>
    <row r="213" spans="1:18" ht="30" customHeight="1" x14ac:dyDescent="0.55000000000000004">
      <c r="A213" s="53" t="str">
        <f>IF(ISNA(VLOOKUP(C213,'iscrizioni ROLLEFESTPINE'!A$7:B$310,2,FALSE)),"",(VLOOKUP(C213,'iscrizioni ROLLEFESTPINE'!A$7:B$310,2,FALSE)))</f>
        <v/>
      </c>
      <c r="B213" s="54"/>
      <c r="C213" s="55"/>
      <c r="D213" s="33" t="str">
        <f>IF(ISNA(VLOOKUP(C213,'iscrizioni ROLLEFESTPINE'!A$7:C$310,3,FALSE)),"",(VLOOKUP(C213,'iscrizioni ROLLEFESTPINE'!A$7:C$310,3,FALSE)))</f>
        <v/>
      </c>
      <c r="E213" s="56" t="str">
        <f>IF(ISNA(VLOOKUP(C213,'iscrizioni ROLLEFESTPINE'!A$7:D$310,4,FALSE)),"",(VLOOKUP(C213,'iscrizioni ROLLEFESTPINE'!A$7:D$310,4,FALSE)))</f>
        <v/>
      </c>
      <c r="F213" s="56" t="str">
        <f>IF(ISNA(VLOOKUP(C213,'iscrizioni ROLLEFESTPINE'!A$7:F$310,6,FALSE)),"",(VLOOKUP(C213,'iscrizioni ROLLEFESTPINE'!A$7:F$310,6,FALSE)))</f>
        <v/>
      </c>
      <c r="G213" s="56"/>
      <c r="H213" s="56"/>
      <c r="I213" s="56"/>
      <c r="J213" s="89"/>
      <c r="K213" s="89"/>
      <c r="L213" s="90">
        <f t="shared" si="13"/>
        <v>0</v>
      </c>
      <c r="M213" s="89"/>
      <c r="N213" s="89"/>
      <c r="O213" s="90">
        <f t="shared" si="14"/>
        <v>0</v>
      </c>
      <c r="P213" s="90" t="str">
        <f t="shared" si="15"/>
        <v/>
      </c>
      <c r="Q213" s="88" t="str">
        <f t="shared" si="16"/>
        <v/>
      </c>
      <c r="R213" s="63"/>
    </row>
    <row r="214" spans="1:18" ht="30" customHeight="1" x14ac:dyDescent="0.55000000000000004">
      <c r="A214" s="53" t="str">
        <f>IF(ISNA(VLOOKUP(C214,'iscrizioni ROLLEFESTPINE'!A$7:B$310,2,FALSE)),"",(VLOOKUP(C214,'iscrizioni ROLLEFESTPINE'!A$7:B$310,2,FALSE)))</f>
        <v/>
      </c>
      <c r="B214" s="54"/>
      <c r="C214" s="55"/>
      <c r="D214" s="33" t="str">
        <f>IF(ISNA(VLOOKUP(C214,'iscrizioni ROLLEFESTPINE'!A$7:C$310,3,FALSE)),"",(VLOOKUP(C214,'iscrizioni ROLLEFESTPINE'!A$7:C$310,3,FALSE)))</f>
        <v/>
      </c>
      <c r="E214" s="56" t="str">
        <f>IF(ISNA(VLOOKUP(C214,'iscrizioni ROLLEFESTPINE'!A$7:D$310,4,FALSE)),"",(VLOOKUP(C214,'iscrizioni ROLLEFESTPINE'!A$7:D$310,4,FALSE)))</f>
        <v/>
      </c>
      <c r="F214" s="56" t="str">
        <f>IF(ISNA(VLOOKUP(C214,'iscrizioni ROLLEFESTPINE'!A$7:F$310,6,FALSE)),"",(VLOOKUP(C214,'iscrizioni ROLLEFESTPINE'!A$7:F$310,6,FALSE)))</f>
        <v/>
      </c>
      <c r="G214" s="56"/>
      <c r="H214" s="56"/>
      <c r="I214" s="56"/>
      <c r="J214" s="89"/>
      <c r="K214" s="89"/>
      <c r="L214" s="90">
        <f t="shared" si="13"/>
        <v>0</v>
      </c>
      <c r="M214" s="89"/>
      <c r="N214" s="89"/>
      <c r="O214" s="90">
        <f t="shared" si="14"/>
        <v>0</v>
      </c>
      <c r="P214" s="90" t="str">
        <f t="shared" si="15"/>
        <v/>
      </c>
      <c r="Q214" s="88" t="str">
        <f t="shared" si="16"/>
        <v/>
      </c>
      <c r="R214" s="63"/>
    </row>
    <row r="215" spans="1:18" ht="30" customHeight="1" x14ac:dyDescent="0.55000000000000004">
      <c r="A215" s="53" t="str">
        <f>IF(ISNA(VLOOKUP(C215,'iscrizioni ROLLEFESTPINE'!A$7:B$310,2,FALSE)),"",(VLOOKUP(C215,'iscrizioni ROLLEFESTPINE'!A$7:B$310,2,FALSE)))</f>
        <v/>
      </c>
      <c r="B215" s="54"/>
      <c r="C215" s="55"/>
      <c r="D215" s="33" t="str">
        <f>IF(ISNA(VLOOKUP(C215,'iscrizioni ROLLEFESTPINE'!A$7:C$310,3,FALSE)),"",(VLOOKUP(C215,'iscrizioni ROLLEFESTPINE'!A$7:C$310,3,FALSE)))</f>
        <v/>
      </c>
      <c r="E215" s="56" t="str">
        <f>IF(ISNA(VLOOKUP(C215,'iscrizioni ROLLEFESTPINE'!A$7:D$310,4,FALSE)),"",(VLOOKUP(C215,'iscrizioni ROLLEFESTPINE'!A$7:D$310,4,FALSE)))</f>
        <v/>
      </c>
      <c r="F215" s="56" t="str">
        <f>IF(ISNA(VLOOKUP(C215,'iscrizioni ROLLEFESTPINE'!A$7:F$310,6,FALSE)),"",(VLOOKUP(C215,'iscrizioni ROLLEFESTPINE'!A$7:F$310,6,FALSE)))</f>
        <v/>
      </c>
      <c r="G215" s="56"/>
      <c r="H215" s="56"/>
      <c r="I215" s="56"/>
      <c r="J215" s="89"/>
      <c r="K215" s="89"/>
      <c r="L215" s="90">
        <f t="shared" si="13"/>
        <v>0</v>
      </c>
      <c r="M215" s="89"/>
      <c r="N215" s="89"/>
      <c r="O215" s="90">
        <f t="shared" si="14"/>
        <v>0</v>
      </c>
      <c r="P215" s="90" t="str">
        <f t="shared" si="15"/>
        <v/>
      </c>
      <c r="Q215" s="88" t="str">
        <f t="shared" si="16"/>
        <v/>
      </c>
      <c r="R215" s="63"/>
    </row>
    <row r="216" spans="1:18" ht="30" customHeight="1" x14ac:dyDescent="0.55000000000000004">
      <c r="A216" s="53" t="str">
        <f>IF(ISNA(VLOOKUP(C216,'iscrizioni ROLLEFESTPINE'!A$7:B$310,2,FALSE)),"",(VLOOKUP(C216,'iscrizioni ROLLEFESTPINE'!A$7:B$310,2,FALSE)))</f>
        <v/>
      </c>
      <c r="B216" s="54"/>
      <c r="C216" s="55"/>
      <c r="D216" s="33" t="str">
        <f>IF(ISNA(VLOOKUP(C216,'iscrizioni ROLLEFESTPINE'!A$7:C$310,3,FALSE)),"",(VLOOKUP(C216,'iscrizioni ROLLEFESTPINE'!A$7:C$310,3,FALSE)))</f>
        <v/>
      </c>
      <c r="E216" s="56" t="str">
        <f>IF(ISNA(VLOOKUP(C216,'iscrizioni ROLLEFESTPINE'!A$7:D$310,4,FALSE)),"",(VLOOKUP(C216,'iscrizioni ROLLEFESTPINE'!A$7:D$310,4,FALSE)))</f>
        <v/>
      </c>
      <c r="F216" s="56" t="str">
        <f>IF(ISNA(VLOOKUP(C216,'iscrizioni ROLLEFESTPINE'!A$7:F$310,6,FALSE)),"",(VLOOKUP(C216,'iscrizioni ROLLEFESTPINE'!A$7:F$310,6,FALSE)))</f>
        <v/>
      </c>
      <c r="G216" s="56"/>
      <c r="H216" s="56"/>
      <c r="I216" s="56"/>
      <c r="J216" s="89"/>
      <c r="K216" s="89"/>
      <c r="L216" s="90">
        <f t="shared" si="13"/>
        <v>0</v>
      </c>
      <c r="M216" s="89"/>
      <c r="N216" s="89"/>
      <c r="O216" s="90">
        <f t="shared" si="14"/>
        <v>0</v>
      </c>
      <c r="P216" s="90" t="str">
        <f t="shared" si="15"/>
        <v/>
      </c>
      <c r="Q216" s="88" t="str">
        <f t="shared" si="16"/>
        <v/>
      </c>
      <c r="R216" s="63"/>
    </row>
    <row r="217" spans="1:18" ht="30" customHeight="1" x14ac:dyDescent="0.55000000000000004">
      <c r="A217" s="53" t="str">
        <f>IF(ISNA(VLOOKUP(C217,'iscrizioni ROLLEFESTPINE'!A$7:B$310,2,FALSE)),"",(VLOOKUP(C217,'iscrizioni ROLLEFESTPINE'!A$7:B$310,2,FALSE)))</f>
        <v/>
      </c>
      <c r="B217" s="54"/>
      <c r="C217" s="55"/>
      <c r="D217" s="33" t="str">
        <f>IF(ISNA(VLOOKUP(C217,'iscrizioni ROLLEFESTPINE'!A$7:C$310,3,FALSE)),"",(VLOOKUP(C217,'iscrizioni ROLLEFESTPINE'!A$7:C$310,3,FALSE)))</f>
        <v/>
      </c>
      <c r="E217" s="56" t="str">
        <f>IF(ISNA(VLOOKUP(C217,'iscrizioni ROLLEFESTPINE'!A$7:D$310,4,FALSE)),"",(VLOOKUP(C217,'iscrizioni ROLLEFESTPINE'!A$7:D$310,4,FALSE)))</f>
        <v/>
      </c>
      <c r="F217" s="56" t="str">
        <f>IF(ISNA(VLOOKUP(C217,'iscrizioni ROLLEFESTPINE'!A$7:F$310,6,FALSE)),"",(VLOOKUP(C217,'iscrizioni ROLLEFESTPINE'!A$7:F$310,6,FALSE)))</f>
        <v/>
      </c>
      <c r="G217" s="56"/>
      <c r="H217" s="56"/>
      <c r="I217" s="56"/>
      <c r="J217" s="89"/>
      <c r="K217" s="89"/>
      <c r="L217" s="90">
        <f t="shared" si="13"/>
        <v>0</v>
      </c>
      <c r="M217" s="89"/>
      <c r="N217" s="89"/>
      <c r="O217" s="90">
        <f t="shared" si="14"/>
        <v>0</v>
      </c>
      <c r="P217" s="90" t="str">
        <f t="shared" si="15"/>
        <v/>
      </c>
      <c r="Q217" s="88" t="str">
        <f t="shared" si="16"/>
        <v/>
      </c>
      <c r="R217" s="63"/>
    </row>
    <row r="218" spans="1:18" ht="30" customHeight="1" x14ac:dyDescent="0.55000000000000004">
      <c r="A218" s="53" t="str">
        <f>IF(ISNA(VLOOKUP(C218,'iscrizioni ROLLEFESTPINE'!A$7:B$310,2,FALSE)),"",(VLOOKUP(C218,'iscrizioni ROLLEFESTPINE'!A$7:B$310,2,FALSE)))</f>
        <v/>
      </c>
      <c r="B218" s="54"/>
      <c r="C218" s="55"/>
      <c r="D218" s="33" t="str">
        <f>IF(ISNA(VLOOKUP(C218,'iscrizioni ROLLEFESTPINE'!A$7:C$310,3,FALSE)),"",(VLOOKUP(C218,'iscrizioni ROLLEFESTPINE'!A$7:C$310,3,FALSE)))</f>
        <v/>
      </c>
      <c r="E218" s="56" t="str">
        <f>IF(ISNA(VLOOKUP(C218,'iscrizioni ROLLEFESTPINE'!A$7:D$310,4,FALSE)),"",(VLOOKUP(C218,'iscrizioni ROLLEFESTPINE'!A$7:D$310,4,FALSE)))</f>
        <v/>
      </c>
      <c r="F218" s="56" t="str">
        <f>IF(ISNA(VLOOKUP(C218,'iscrizioni ROLLEFESTPINE'!A$7:F$310,6,FALSE)),"",(VLOOKUP(C218,'iscrizioni ROLLEFESTPINE'!A$7:F$310,6,FALSE)))</f>
        <v/>
      </c>
      <c r="G218" s="56"/>
      <c r="H218" s="56"/>
      <c r="I218" s="56"/>
      <c r="J218" s="89"/>
      <c r="K218" s="89"/>
      <c r="L218" s="90">
        <f t="shared" si="13"/>
        <v>0</v>
      </c>
      <c r="M218" s="89"/>
      <c r="N218" s="89"/>
      <c r="O218" s="90">
        <f t="shared" si="14"/>
        <v>0</v>
      </c>
      <c r="P218" s="90" t="str">
        <f t="shared" si="15"/>
        <v/>
      </c>
      <c r="Q218" s="88" t="str">
        <f t="shared" si="16"/>
        <v/>
      </c>
      <c r="R218" s="63"/>
    </row>
    <row r="219" spans="1:18" ht="30" customHeight="1" x14ac:dyDescent="0.55000000000000004">
      <c r="A219" s="53" t="str">
        <f>IF(ISNA(VLOOKUP(C219,'iscrizioni ROLLEFESTPINE'!A$7:B$310,2,FALSE)),"",(VLOOKUP(C219,'iscrizioni ROLLEFESTPINE'!A$7:B$310,2,FALSE)))</f>
        <v/>
      </c>
      <c r="B219" s="54"/>
      <c r="C219" s="55"/>
      <c r="D219" s="33" t="str">
        <f>IF(ISNA(VLOOKUP(C219,'iscrizioni ROLLEFESTPINE'!A$7:C$310,3,FALSE)),"",(VLOOKUP(C219,'iscrizioni ROLLEFESTPINE'!A$7:C$310,3,FALSE)))</f>
        <v/>
      </c>
      <c r="E219" s="56" t="str">
        <f>IF(ISNA(VLOOKUP(C219,'iscrizioni ROLLEFESTPINE'!A$7:D$310,4,FALSE)),"",(VLOOKUP(C219,'iscrizioni ROLLEFESTPINE'!A$7:D$310,4,FALSE)))</f>
        <v/>
      </c>
      <c r="F219" s="56" t="str">
        <f>IF(ISNA(VLOOKUP(C219,'iscrizioni ROLLEFESTPINE'!A$7:F$310,6,FALSE)),"",(VLOOKUP(C219,'iscrizioni ROLLEFESTPINE'!A$7:F$310,6,FALSE)))</f>
        <v/>
      </c>
      <c r="G219" s="56"/>
      <c r="H219" s="56"/>
      <c r="I219" s="56"/>
      <c r="J219" s="89"/>
      <c r="K219" s="89"/>
      <c r="L219" s="90">
        <f t="shared" si="13"/>
        <v>0</v>
      </c>
      <c r="M219" s="89"/>
      <c r="N219" s="89"/>
      <c r="O219" s="90">
        <f t="shared" si="14"/>
        <v>0</v>
      </c>
      <c r="P219" s="90" t="str">
        <f t="shared" si="15"/>
        <v/>
      </c>
      <c r="Q219" s="88" t="str">
        <f t="shared" si="16"/>
        <v/>
      </c>
      <c r="R219" s="63"/>
    </row>
    <row r="220" spans="1:18" ht="30" customHeight="1" x14ac:dyDescent="0.55000000000000004">
      <c r="A220" s="53" t="str">
        <f>IF(ISNA(VLOOKUP(C220,'iscrizioni ROLLEFESTPINE'!A$7:B$310,2,FALSE)),"",(VLOOKUP(C220,'iscrizioni ROLLEFESTPINE'!A$7:B$310,2,FALSE)))</f>
        <v/>
      </c>
      <c r="B220" s="54"/>
      <c r="C220" s="55"/>
      <c r="D220" s="33" t="str">
        <f>IF(ISNA(VLOOKUP(C220,'iscrizioni ROLLEFESTPINE'!A$7:C$310,3,FALSE)),"",(VLOOKUP(C220,'iscrizioni ROLLEFESTPINE'!A$7:C$310,3,FALSE)))</f>
        <v/>
      </c>
      <c r="E220" s="56" t="str">
        <f>IF(ISNA(VLOOKUP(C220,'iscrizioni ROLLEFESTPINE'!A$7:D$310,4,FALSE)),"",(VLOOKUP(C220,'iscrizioni ROLLEFESTPINE'!A$7:D$310,4,FALSE)))</f>
        <v/>
      </c>
      <c r="F220" s="56" t="str">
        <f>IF(ISNA(VLOOKUP(C220,'iscrizioni ROLLEFESTPINE'!A$7:F$310,6,FALSE)),"",(VLOOKUP(C220,'iscrizioni ROLLEFESTPINE'!A$7:F$310,6,FALSE)))</f>
        <v/>
      </c>
      <c r="G220" s="56"/>
      <c r="H220" s="56"/>
      <c r="I220" s="56"/>
      <c r="J220" s="89"/>
      <c r="K220" s="89"/>
      <c r="L220" s="90">
        <f t="shared" si="13"/>
        <v>0</v>
      </c>
      <c r="M220" s="89"/>
      <c r="N220" s="89"/>
      <c r="O220" s="90">
        <f t="shared" si="14"/>
        <v>0</v>
      </c>
      <c r="P220" s="90" t="str">
        <f t="shared" si="15"/>
        <v/>
      </c>
      <c r="Q220" s="88" t="str">
        <f t="shared" si="16"/>
        <v/>
      </c>
      <c r="R220" s="63"/>
    </row>
    <row r="221" spans="1:18" ht="30" customHeight="1" x14ac:dyDescent="0.55000000000000004">
      <c r="A221" s="53" t="str">
        <f>IF(ISNA(VLOOKUP(C221,'iscrizioni ROLLEFESTPINE'!A$7:B$310,2,FALSE)),"",(VLOOKUP(C221,'iscrizioni ROLLEFESTPINE'!A$7:B$310,2,FALSE)))</f>
        <v/>
      </c>
      <c r="B221" s="54"/>
      <c r="C221" s="55"/>
      <c r="D221" s="33" t="str">
        <f>IF(ISNA(VLOOKUP(C221,'iscrizioni ROLLEFESTPINE'!A$7:C$310,3,FALSE)),"",(VLOOKUP(C221,'iscrizioni ROLLEFESTPINE'!A$7:C$310,3,FALSE)))</f>
        <v/>
      </c>
      <c r="E221" s="56" t="str">
        <f>IF(ISNA(VLOOKUP(C221,'iscrizioni ROLLEFESTPINE'!A$7:D$310,4,FALSE)),"",(VLOOKUP(C221,'iscrizioni ROLLEFESTPINE'!A$7:D$310,4,FALSE)))</f>
        <v/>
      </c>
      <c r="F221" s="56" t="str">
        <f>IF(ISNA(VLOOKUP(C221,'iscrizioni ROLLEFESTPINE'!A$7:F$310,6,FALSE)),"",(VLOOKUP(C221,'iscrizioni ROLLEFESTPINE'!A$7:F$310,6,FALSE)))</f>
        <v/>
      </c>
      <c r="G221" s="56"/>
      <c r="H221" s="56"/>
      <c r="I221" s="56"/>
      <c r="J221" s="89"/>
      <c r="K221" s="89"/>
      <c r="L221" s="90">
        <f t="shared" si="13"/>
        <v>0</v>
      </c>
      <c r="M221" s="89"/>
      <c r="N221" s="89"/>
      <c r="O221" s="90">
        <f t="shared" si="14"/>
        <v>0</v>
      </c>
      <c r="P221" s="90" t="str">
        <f t="shared" si="15"/>
        <v/>
      </c>
      <c r="Q221" s="88" t="str">
        <f t="shared" si="16"/>
        <v/>
      </c>
      <c r="R221" s="63"/>
    </row>
    <row r="222" spans="1:18" ht="30" customHeight="1" x14ac:dyDescent="0.55000000000000004">
      <c r="A222" s="53" t="str">
        <f>IF(ISNA(VLOOKUP(C222,'iscrizioni ROLLEFESTPINE'!A$7:B$310,2,FALSE)),"",(VLOOKUP(C222,'iscrizioni ROLLEFESTPINE'!A$7:B$310,2,FALSE)))</f>
        <v/>
      </c>
      <c r="B222" s="54"/>
      <c r="C222" s="55"/>
      <c r="D222" s="33" t="str">
        <f>IF(ISNA(VLOOKUP(C222,'iscrizioni ROLLEFESTPINE'!A$7:C$310,3,FALSE)),"",(VLOOKUP(C222,'iscrizioni ROLLEFESTPINE'!A$7:C$310,3,FALSE)))</f>
        <v/>
      </c>
      <c r="E222" s="56" t="str">
        <f>IF(ISNA(VLOOKUP(C222,'iscrizioni ROLLEFESTPINE'!A$7:D$310,4,FALSE)),"",(VLOOKUP(C222,'iscrizioni ROLLEFESTPINE'!A$7:D$310,4,FALSE)))</f>
        <v/>
      </c>
      <c r="F222" s="56" t="str">
        <f>IF(ISNA(VLOOKUP(C222,'iscrizioni ROLLEFESTPINE'!A$7:F$310,6,FALSE)),"",(VLOOKUP(C222,'iscrizioni ROLLEFESTPINE'!A$7:F$310,6,FALSE)))</f>
        <v/>
      </c>
      <c r="G222" s="56"/>
      <c r="H222" s="56"/>
      <c r="I222" s="56"/>
      <c r="J222" s="89"/>
      <c r="K222" s="89"/>
      <c r="L222" s="90">
        <f t="shared" si="13"/>
        <v>0</v>
      </c>
      <c r="M222" s="89"/>
      <c r="N222" s="89"/>
      <c r="O222" s="90">
        <f t="shared" si="14"/>
        <v>0</v>
      </c>
      <c r="P222" s="90" t="str">
        <f t="shared" si="15"/>
        <v/>
      </c>
      <c r="Q222" s="88" t="str">
        <f t="shared" si="16"/>
        <v/>
      </c>
      <c r="R222" s="63"/>
    </row>
    <row r="223" spans="1:18" ht="30" customHeight="1" x14ac:dyDescent="0.55000000000000004">
      <c r="A223" s="53" t="str">
        <f>IF(ISNA(VLOOKUP(C223,'iscrizioni ROLLEFESTPINE'!A$7:B$310,2,FALSE)),"",(VLOOKUP(C223,'iscrizioni ROLLEFESTPINE'!A$7:B$310,2,FALSE)))</f>
        <v/>
      </c>
      <c r="B223" s="54"/>
      <c r="C223" s="55"/>
      <c r="D223" s="33" t="str">
        <f>IF(ISNA(VLOOKUP(C223,'iscrizioni ROLLEFESTPINE'!A$7:C$310,3,FALSE)),"",(VLOOKUP(C223,'iscrizioni ROLLEFESTPINE'!A$7:C$310,3,FALSE)))</f>
        <v/>
      </c>
      <c r="E223" s="56" t="str">
        <f>IF(ISNA(VLOOKUP(C223,'iscrizioni ROLLEFESTPINE'!A$7:D$310,4,FALSE)),"",(VLOOKUP(C223,'iscrizioni ROLLEFESTPINE'!A$7:D$310,4,FALSE)))</f>
        <v/>
      </c>
      <c r="F223" s="56" t="str">
        <f>IF(ISNA(VLOOKUP(C223,'iscrizioni ROLLEFESTPINE'!A$7:F$310,6,FALSE)),"",(VLOOKUP(C223,'iscrizioni ROLLEFESTPINE'!A$7:F$310,6,FALSE)))</f>
        <v/>
      </c>
      <c r="G223" s="56"/>
      <c r="H223" s="56"/>
      <c r="I223" s="56"/>
      <c r="J223" s="89"/>
      <c r="K223" s="89"/>
      <c r="L223" s="90">
        <f t="shared" si="13"/>
        <v>0</v>
      </c>
      <c r="M223" s="89"/>
      <c r="N223" s="89"/>
      <c r="O223" s="90">
        <f t="shared" si="14"/>
        <v>0</v>
      </c>
      <c r="P223" s="90" t="str">
        <f t="shared" si="15"/>
        <v/>
      </c>
      <c r="Q223" s="88" t="str">
        <f t="shared" si="16"/>
        <v/>
      </c>
      <c r="R223" s="63"/>
    </row>
    <row r="224" spans="1:18" ht="30" customHeight="1" x14ac:dyDescent="0.55000000000000004">
      <c r="A224" s="53" t="str">
        <f>IF(ISNA(VLOOKUP(C224,'iscrizioni ROLLEFESTPINE'!A$7:B$310,2,FALSE)),"",(VLOOKUP(C224,'iscrizioni ROLLEFESTPINE'!A$7:B$310,2,FALSE)))</f>
        <v/>
      </c>
      <c r="B224" s="54"/>
      <c r="C224" s="55"/>
      <c r="D224" s="33" t="str">
        <f>IF(ISNA(VLOOKUP(C224,'iscrizioni ROLLEFESTPINE'!A$7:C$310,3,FALSE)),"",(VLOOKUP(C224,'iscrizioni ROLLEFESTPINE'!A$7:C$310,3,FALSE)))</f>
        <v/>
      </c>
      <c r="E224" s="56" t="str">
        <f>IF(ISNA(VLOOKUP(C224,'iscrizioni ROLLEFESTPINE'!A$7:D$310,4,FALSE)),"",(VLOOKUP(C224,'iscrizioni ROLLEFESTPINE'!A$7:D$310,4,FALSE)))</f>
        <v/>
      </c>
      <c r="F224" s="56" t="str">
        <f>IF(ISNA(VLOOKUP(C224,'iscrizioni ROLLEFESTPINE'!A$7:F$310,6,FALSE)),"",(VLOOKUP(C224,'iscrizioni ROLLEFESTPINE'!A$7:F$310,6,FALSE)))</f>
        <v/>
      </c>
      <c r="G224" s="56"/>
      <c r="H224" s="56"/>
      <c r="I224" s="56"/>
      <c r="J224" s="89"/>
      <c r="K224" s="89"/>
      <c r="L224" s="90">
        <f t="shared" si="13"/>
        <v>0</v>
      </c>
      <c r="M224" s="89"/>
      <c r="N224" s="89"/>
      <c r="O224" s="90">
        <f t="shared" si="14"/>
        <v>0</v>
      </c>
      <c r="P224" s="90" t="str">
        <f t="shared" si="15"/>
        <v/>
      </c>
      <c r="Q224" s="88" t="str">
        <f t="shared" si="16"/>
        <v/>
      </c>
      <c r="R224" s="63"/>
    </row>
    <row r="225" spans="1:18" ht="30" customHeight="1" x14ac:dyDescent="0.55000000000000004">
      <c r="A225" s="53" t="str">
        <f>IF(ISNA(VLOOKUP(C225,'iscrizioni ROLLEFESTPINE'!A$7:B$310,2,FALSE)),"",(VLOOKUP(C225,'iscrizioni ROLLEFESTPINE'!A$7:B$310,2,FALSE)))</f>
        <v/>
      </c>
      <c r="B225" s="54"/>
      <c r="C225" s="55"/>
      <c r="D225" s="33" t="str">
        <f>IF(ISNA(VLOOKUP(C225,'iscrizioni ROLLEFESTPINE'!A$7:C$310,3,FALSE)),"",(VLOOKUP(C225,'iscrizioni ROLLEFESTPINE'!A$7:C$310,3,FALSE)))</f>
        <v/>
      </c>
      <c r="E225" s="56" t="str">
        <f>IF(ISNA(VLOOKUP(C225,'iscrizioni ROLLEFESTPINE'!A$7:D$310,4,FALSE)),"",(VLOOKUP(C225,'iscrizioni ROLLEFESTPINE'!A$7:D$310,4,FALSE)))</f>
        <v/>
      </c>
      <c r="F225" s="56" t="str">
        <f>IF(ISNA(VLOOKUP(C225,'iscrizioni ROLLEFESTPINE'!A$7:F$310,6,FALSE)),"",(VLOOKUP(C225,'iscrizioni ROLLEFESTPINE'!A$7:F$310,6,FALSE)))</f>
        <v/>
      </c>
      <c r="G225" s="56"/>
      <c r="H225" s="56"/>
      <c r="I225" s="56"/>
      <c r="J225" s="89"/>
      <c r="K225" s="89"/>
      <c r="L225" s="90">
        <f t="shared" si="13"/>
        <v>0</v>
      </c>
      <c r="M225" s="89"/>
      <c r="N225" s="89"/>
      <c r="O225" s="90">
        <f t="shared" si="14"/>
        <v>0</v>
      </c>
      <c r="P225" s="90" t="str">
        <f t="shared" si="15"/>
        <v/>
      </c>
      <c r="Q225" s="88" t="str">
        <f t="shared" si="16"/>
        <v/>
      </c>
      <c r="R225" s="63"/>
    </row>
    <row r="226" spans="1:18" ht="30" customHeight="1" x14ac:dyDescent="0.55000000000000004">
      <c r="A226" s="53" t="str">
        <f>IF(ISNA(VLOOKUP(C226,'iscrizioni ROLLEFESTPINE'!A$7:B$310,2,FALSE)),"",(VLOOKUP(C226,'iscrizioni ROLLEFESTPINE'!A$7:B$310,2,FALSE)))</f>
        <v/>
      </c>
      <c r="B226" s="54"/>
      <c r="C226" s="55"/>
      <c r="D226" s="33" t="str">
        <f>IF(ISNA(VLOOKUP(C226,'iscrizioni ROLLEFESTPINE'!A$7:C$310,3,FALSE)),"",(VLOOKUP(C226,'iscrizioni ROLLEFESTPINE'!A$7:C$310,3,FALSE)))</f>
        <v/>
      </c>
      <c r="E226" s="56" t="str">
        <f>IF(ISNA(VLOOKUP(C226,'iscrizioni ROLLEFESTPINE'!A$7:D$310,4,FALSE)),"",(VLOOKUP(C226,'iscrizioni ROLLEFESTPINE'!A$7:D$310,4,FALSE)))</f>
        <v/>
      </c>
      <c r="F226" s="56" t="str">
        <f>IF(ISNA(VLOOKUP(C226,'iscrizioni ROLLEFESTPINE'!A$7:F$310,6,FALSE)),"",(VLOOKUP(C226,'iscrizioni ROLLEFESTPINE'!A$7:F$310,6,FALSE)))</f>
        <v/>
      </c>
      <c r="G226" s="56"/>
      <c r="H226" s="56"/>
      <c r="I226" s="56"/>
      <c r="J226" s="89"/>
      <c r="K226" s="89"/>
      <c r="L226" s="90">
        <f t="shared" si="13"/>
        <v>0</v>
      </c>
      <c r="M226" s="89"/>
      <c r="N226" s="89"/>
      <c r="O226" s="90">
        <f t="shared" si="14"/>
        <v>0</v>
      </c>
      <c r="P226" s="90" t="str">
        <f t="shared" si="15"/>
        <v/>
      </c>
      <c r="Q226" s="88" t="str">
        <f t="shared" si="16"/>
        <v/>
      </c>
      <c r="R226" s="63"/>
    </row>
    <row r="227" spans="1:18" ht="30" customHeight="1" x14ac:dyDescent="0.55000000000000004">
      <c r="A227" s="53" t="str">
        <f>IF(ISNA(VLOOKUP(C227,'iscrizioni ROLLEFESTPINE'!A$7:B$310,2,FALSE)),"",(VLOOKUP(C227,'iscrizioni ROLLEFESTPINE'!A$7:B$310,2,FALSE)))</f>
        <v/>
      </c>
      <c r="B227" s="54"/>
      <c r="C227" s="55"/>
      <c r="D227" s="33" t="str">
        <f>IF(ISNA(VLOOKUP(C227,'iscrizioni ROLLEFESTPINE'!A$7:C$310,3,FALSE)),"",(VLOOKUP(C227,'iscrizioni ROLLEFESTPINE'!A$7:C$310,3,FALSE)))</f>
        <v/>
      </c>
      <c r="E227" s="56" t="str">
        <f>IF(ISNA(VLOOKUP(C227,'iscrizioni ROLLEFESTPINE'!A$7:D$310,4,FALSE)),"",(VLOOKUP(C227,'iscrizioni ROLLEFESTPINE'!A$7:D$310,4,FALSE)))</f>
        <v/>
      </c>
      <c r="F227" s="56" t="str">
        <f>IF(ISNA(VLOOKUP(C227,'iscrizioni ROLLEFESTPINE'!A$7:F$310,6,FALSE)),"",(VLOOKUP(C227,'iscrizioni ROLLEFESTPINE'!A$7:F$310,6,FALSE)))</f>
        <v/>
      </c>
      <c r="G227" s="56"/>
      <c r="H227" s="56"/>
      <c r="I227" s="56"/>
      <c r="J227" s="89"/>
      <c r="K227" s="89"/>
      <c r="L227" s="90">
        <f t="shared" si="13"/>
        <v>0</v>
      </c>
      <c r="M227" s="89"/>
      <c r="N227" s="89"/>
      <c r="O227" s="90">
        <f t="shared" si="14"/>
        <v>0</v>
      </c>
      <c r="P227" s="90" t="str">
        <f t="shared" si="15"/>
        <v/>
      </c>
      <c r="Q227" s="88" t="str">
        <f t="shared" si="16"/>
        <v/>
      </c>
      <c r="R227" s="63"/>
    </row>
    <row r="228" spans="1:18" ht="30" customHeight="1" x14ac:dyDescent="0.55000000000000004">
      <c r="A228" s="53" t="str">
        <f>IF(ISNA(VLOOKUP(C228,'iscrizioni ROLLEFESTPINE'!A$7:B$310,2,FALSE)),"",(VLOOKUP(C228,'iscrizioni ROLLEFESTPINE'!A$7:B$310,2,FALSE)))</f>
        <v/>
      </c>
      <c r="B228" s="54"/>
      <c r="C228" s="55"/>
      <c r="D228" s="33" t="str">
        <f>IF(ISNA(VLOOKUP(C228,'iscrizioni ROLLEFESTPINE'!A$7:C$310,3,FALSE)),"",(VLOOKUP(C228,'iscrizioni ROLLEFESTPINE'!A$7:C$310,3,FALSE)))</f>
        <v/>
      </c>
      <c r="E228" s="56" t="str">
        <f>IF(ISNA(VLOOKUP(C228,'iscrizioni ROLLEFESTPINE'!A$7:D$310,4,FALSE)),"",(VLOOKUP(C228,'iscrizioni ROLLEFESTPINE'!A$7:D$310,4,FALSE)))</f>
        <v/>
      </c>
      <c r="F228" s="56" t="str">
        <f>IF(ISNA(VLOOKUP(C228,'iscrizioni ROLLEFESTPINE'!A$7:F$310,6,FALSE)),"",(VLOOKUP(C228,'iscrizioni ROLLEFESTPINE'!A$7:F$310,6,FALSE)))</f>
        <v/>
      </c>
      <c r="G228" s="56"/>
      <c r="H228" s="56"/>
      <c r="I228" s="56"/>
      <c r="J228" s="89"/>
      <c r="K228" s="89"/>
      <c r="L228" s="90">
        <f t="shared" si="13"/>
        <v>0</v>
      </c>
      <c r="M228" s="89"/>
      <c r="N228" s="89"/>
      <c r="O228" s="90">
        <f t="shared" si="14"/>
        <v>0</v>
      </c>
      <c r="P228" s="90" t="str">
        <f t="shared" si="15"/>
        <v/>
      </c>
      <c r="Q228" s="88" t="str">
        <f t="shared" si="16"/>
        <v/>
      </c>
      <c r="R228" s="63"/>
    </row>
    <row r="229" spans="1:18" ht="30" customHeight="1" x14ac:dyDescent="0.55000000000000004">
      <c r="A229" s="53" t="str">
        <f>IF(ISNA(VLOOKUP(C229,'iscrizioni ROLLEFESTPINE'!A$7:B$310,2,FALSE)),"",(VLOOKUP(C229,'iscrizioni ROLLEFESTPINE'!A$7:B$310,2,FALSE)))</f>
        <v/>
      </c>
      <c r="B229" s="54"/>
      <c r="C229" s="55"/>
      <c r="D229" s="33" t="str">
        <f>IF(ISNA(VLOOKUP(C229,'iscrizioni ROLLEFESTPINE'!A$7:C$310,3,FALSE)),"",(VLOOKUP(C229,'iscrizioni ROLLEFESTPINE'!A$7:C$310,3,FALSE)))</f>
        <v/>
      </c>
      <c r="E229" s="56" t="str">
        <f>IF(ISNA(VLOOKUP(C229,'iscrizioni ROLLEFESTPINE'!A$7:D$310,4,FALSE)),"",(VLOOKUP(C229,'iscrizioni ROLLEFESTPINE'!A$7:D$310,4,FALSE)))</f>
        <v/>
      </c>
      <c r="F229" s="56" t="str">
        <f>IF(ISNA(VLOOKUP(C229,'iscrizioni ROLLEFESTPINE'!A$7:F$310,6,FALSE)),"",(VLOOKUP(C229,'iscrizioni ROLLEFESTPINE'!A$7:F$310,6,FALSE)))</f>
        <v/>
      </c>
      <c r="G229" s="56"/>
      <c r="H229" s="56"/>
      <c r="I229" s="56"/>
      <c r="J229" s="89"/>
      <c r="K229" s="89"/>
      <c r="L229" s="90">
        <f t="shared" si="13"/>
        <v>0</v>
      </c>
      <c r="M229" s="89"/>
      <c r="N229" s="89"/>
      <c r="O229" s="90">
        <f t="shared" si="14"/>
        <v>0</v>
      </c>
      <c r="P229" s="90" t="str">
        <f t="shared" si="15"/>
        <v/>
      </c>
      <c r="Q229" s="88" t="str">
        <f t="shared" si="16"/>
        <v/>
      </c>
      <c r="R229" s="63"/>
    </row>
    <row r="230" spans="1:18" ht="30" customHeight="1" x14ac:dyDescent="0.55000000000000004">
      <c r="A230" s="53" t="str">
        <f>IF(ISNA(VLOOKUP(C230,'iscrizioni ROLLEFESTPINE'!A$7:B$310,2,FALSE)),"",(VLOOKUP(C230,'iscrizioni ROLLEFESTPINE'!A$7:B$310,2,FALSE)))</f>
        <v/>
      </c>
      <c r="B230" s="54"/>
      <c r="C230" s="55"/>
      <c r="D230" s="33" t="str">
        <f>IF(ISNA(VLOOKUP(C230,'iscrizioni ROLLEFESTPINE'!A$7:C$310,3,FALSE)),"",(VLOOKUP(C230,'iscrizioni ROLLEFESTPINE'!A$7:C$310,3,FALSE)))</f>
        <v/>
      </c>
      <c r="E230" s="56" t="str">
        <f>IF(ISNA(VLOOKUP(C230,'iscrizioni ROLLEFESTPINE'!A$7:D$310,4,FALSE)),"",(VLOOKUP(C230,'iscrizioni ROLLEFESTPINE'!A$7:D$310,4,FALSE)))</f>
        <v/>
      </c>
      <c r="F230" s="56" t="str">
        <f>IF(ISNA(VLOOKUP(C230,'iscrizioni ROLLEFESTPINE'!A$7:F$310,6,FALSE)),"",(VLOOKUP(C230,'iscrizioni ROLLEFESTPINE'!A$7:F$310,6,FALSE)))</f>
        <v/>
      </c>
      <c r="G230" s="56"/>
      <c r="H230" s="56"/>
      <c r="I230" s="56"/>
      <c r="J230" s="89"/>
      <c r="K230" s="89"/>
      <c r="L230" s="90">
        <f t="shared" si="13"/>
        <v>0</v>
      </c>
      <c r="M230" s="89"/>
      <c r="N230" s="89"/>
      <c r="O230" s="90">
        <f t="shared" si="14"/>
        <v>0</v>
      </c>
      <c r="P230" s="90" t="str">
        <f t="shared" si="15"/>
        <v/>
      </c>
      <c r="Q230" s="88" t="str">
        <f t="shared" si="16"/>
        <v/>
      </c>
      <c r="R230" s="63"/>
    </row>
    <row r="231" spans="1:18" ht="30" customHeight="1" x14ac:dyDescent="0.55000000000000004">
      <c r="A231" s="53" t="str">
        <f>IF(ISNA(VLOOKUP(C231,'iscrizioni ROLLEFESTPINE'!A$7:B$310,2,FALSE)),"",(VLOOKUP(C231,'iscrizioni ROLLEFESTPINE'!A$7:B$310,2,FALSE)))</f>
        <v/>
      </c>
      <c r="B231" s="54"/>
      <c r="C231" s="55"/>
      <c r="D231" s="33" t="str">
        <f>IF(ISNA(VLOOKUP(C231,'iscrizioni ROLLEFESTPINE'!A$7:C$310,3,FALSE)),"",(VLOOKUP(C231,'iscrizioni ROLLEFESTPINE'!A$7:C$310,3,FALSE)))</f>
        <v/>
      </c>
      <c r="E231" s="56" t="str">
        <f>IF(ISNA(VLOOKUP(C231,'iscrizioni ROLLEFESTPINE'!A$7:D$310,4,FALSE)),"",(VLOOKUP(C231,'iscrizioni ROLLEFESTPINE'!A$7:D$310,4,FALSE)))</f>
        <v/>
      </c>
      <c r="F231" s="56" t="str">
        <f>IF(ISNA(VLOOKUP(C231,'iscrizioni ROLLEFESTPINE'!A$7:F$310,6,FALSE)),"",(VLOOKUP(C231,'iscrizioni ROLLEFESTPINE'!A$7:F$310,6,FALSE)))</f>
        <v/>
      </c>
      <c r="G231" s="56"/>
      <c r="H231" s="56"/>
      <c r="I231" s="56"/>
      <c r="J231" s="89"/>
      <c r="K231" s="89"/>
      <c r="L231" s="90">
        <f t="shared" si="13"/>
        <v>0</v>
      </c>
      <c r="M231" s="89"/>
      <c r="N231" s="89"/>
      <c r="O231" s="90">
        <f t="shared" si="14"/>
        <v>0</v>
      </c>
      <c r="P231" s="90" t="str">
        <f t="shared" si="15"/>
        <v/>
      </c>
      <c r="Q231" s="88" t="str">
        <f t="shared" si="16"/>
        <v/>
      </c>
      <c r="R231" s="63"/>
    </row>
    <row r="232" spans="1:18" ht="30" customHeight="1" x14ac:dyDescent="0.55000000000000004">
      <c r="A232" s="53" t="str">
        <f>IF(ISNA(VLOOKUP(C232,'iscrizioni ROLLEFESTPINE'!A$7:B$310,2,FALSE)),"",(VLOOKUP(C232,'iscrizioni ROLLEFESTPINE'!A$7:B$310,2,FALSE)))</f>
        <v/>
      </c>
      <c r="B232" s="54"/>
      <c r="C232" s="55"/>
      <c r="D232" s="33" t="str">
        <f>IF(ISNA(VLOOKUP(C232,'iscrizioni ROLLEFESTPINE'!A$7:C$310,3,FALSE)),"",(VLOOKUP(C232,'iscrizioni ROLLEFESTPINE'!A$7:C$310,3,FALSE)))</f>
        <v/>
      </c>
      <c r="E232" s="56" t="str">
        <f>IF(ISNA(VLOOKUP(C232,'iscrizioni ROLLEFESTPINE'!A$7:D$310,4,FALSE)),"",(VLOOKUP(C232,'iscrizioni ROLLEFESTPINE'!A$7:D$310,4,FALSE)))</f>
        <v/>
      </c>
      <c r="F232" s="56" t="str">
        <f>IF(ISNA(VLOOKUP(C232,'iscrizioni ROLLEFESTPINE'!A$7:F$310,6,FALSE)),"",(VLOOKUP(C232,'iscrizioni ROLLEFESTPINE'!A$7:F$310,6,FALSE)))</f>
        <v/>
      </c>
      <c r="G232" s="56"/>
      <c r="H232" s="56"/>
      <c r="I232" s="56"/>
      <c r="J232" s="89"/>
      <c r="K232" s="89"/>
      <c r="L232" s="90">
        <f t="shared" si="13"/>
        <v>0</v>
      </c>
      <c r="M232" s="89"/>
      <c r="N232" s="89"/>
      <c r="O232" s="90">
        <f t="shared" si="14"/>
        <v>0</v>
      </c>
      <c r="P232" s="90" t="str">
        <f t="shared" si="15"/>
        <v/>
      </c>
      <c r="Q232" s="88" t="str">
        <f t="shared" si="16"/>
        <v/>
      </c>
      <c r="R232" s="63"/>
    </row>
    <row r="233" spans="1:18" ht="30" customHeight="1" x14ac:dyDescent="0.55000000000000004">
      <c r="A233" s="53" t="str">
        <f>IF(ISNA(VLOOKUP(C233,'iscrizioni ROLLEFESTPINE'!A$7:B$310,2,FALSE)),"",(VLOOKUP(C233,'iscrizioni ROLLEFESTPINE'!A$7:B$310,2,FALSE)))</f>
        <v/>
      </c>
      <c r="B233" s="54"/>
      <c r="C233" s="55"/>
      <c r="D233" s="33" t="str">
        <f>IF(ISNA(VLOOKUP(C233,'iscrizioni ROLLEFESTPINE'!A$7:C$310,3,FALSE)),"",(VLOOKUP(C233,'iscrizioni ROLLEFESTPINE'!A$7:C$310,3,FALSE)))</f>
        <v/>
      </c>
      <c r="E233" s="56" t="str">
        <f>IF(ISNA(VLOOKUP(C233,'iscrizioni ROLLEFESTPINE'!A$7:D$310,4,FALSE)),"",(VLOOKUP(C233,'iscrizioni ROLLEFESTPINE'!A$7:D$310,4,FALSE)))</f>
        <v/>
      </c>
      <c r="F233" s="56" t="str">
        <f>IF(ISNA(VLOOKUP(C233,'iscrizioni ROLLEFESTPINE'!A$7:F$310,6,FALSE)),"",(VLOOKUP(C233,'iscrizioni ROLLEFESTPINE'!A$7:F$310,6,FALSE)))</f>
        <v/>
      </c>
      <c r="G233" s="56"/>
      <c r="H233" s="56"/>
      <c r="I233" s="56"/>
      <c r="J233" s="89"/>
      <c r="K233" s="89"/>
      <c r="L233" s="90">
        <f t="shared" si="13"/>
        <v>0</v>
      </c>
      <c r="M233" s="89"/>
      <c r="N233" s="89"/>
      <c r="O233" s="90">
        <f t="shared" si="14"/>
        <v>0</v>
      </c>
      <c r="P233" s="90" t="str">
        <f t="shared" si="15"/>
        <v/>
      </c>
      <c r="Q233" s="88" t="str">
        <f t="shared" si="16"/>
        <v/>
      </c>
      <c r="R233" s="63"/>
    </row>
    <row r="234" spans="1:18" ht="30" customHeight="1" x14ac:dyDescent="0.55000000000000004">
      <c r="A234" s="53" t="str">
        <f>IF(ISNA(VLOOKUP(C234,'iscrizioni ROLLEFESTPINE'!A$7:B$310,2,FALSE)),"",(VLOOKUP(C234,'iscrizioni ROLLEFESTPINE'!A$7:B$310,2,FALSE)))</f>
        <v/>
      </c>
      <c r="B234" s="54"/>
      <c r="C234" s="55"/>
      <c r="D234" s="33" t="str">
        <f>IF(ISNA(VLOOKUP(C234,'iscrizioni ROLLEFESTPINE'!A$7:C$310,3,FALSE)),"",(VLOOKUP(C234,'iscrizioni ROLLEFESTPINE'!A$7:C$310,3,FALSE)))</f>
        <v/>
      </c>
      <c r="E234" s="56" t="str">
        <f>IF(ISNA(VLOOKUP(C234,'iscrizioni ROLLEFESTPINE'!A$7:D$310,4,FALSE)),"",(VLOOKUP(C234,'iscrizioni ROLLEFESTPINE'!A$7:D$310,4,FALSE)))</f>
        <v/>
      </c>
      <c r="F234" s="56" t="str">
        <f>IF(ISNA(VLOOKUP(C234,'iscrizioni ROLLEFESTPINE'!A$7:F$310,6,FALSE)),"",(VLOOKUP(C234,'iscrizioni ROLLEFESTPINE'!A$7:F$310,6,FALSE)))</f>
        <v/>
      </c>
      <c r="G234" s="56"/>
      <c r="H234" s="56"/>
      <c r="I234" s="56"/>
      <c r="J234" s="89"/>
      <c r="K234" s="89"/>
      <c r="L234" s="90">
        <f t="shared" si="13"/>
        <v>0</v>
      </c>
      <c r="M234" s="89"/>
      <c r="N234" s="89"/>
      <c r="O234" s="90">
        <f t="shared" si="14"/>
        <v>0</v>
      </c>
      <c r="P234" s="90" t="str">
        <f t="shared" si="15"/>
        <v/>
      </c>
      <c r="Q234" s="88" t="str">
        <f t="shared" si="16"/>
        <v/>
      </c>
      <c r="R234" s="63"/>
    </row>
    <row r="235" spans="1:18" ht="30" customHeight="1" x14ac:dyDescent="0.55000000000000004">
      <c r="A235" s="53" t="str">
        <f>IF(ISNA(VLOOKUP(C235,'iscrizioni ROLLEFESTPINE'!A$7:B$310,2,FALSE)),"",(VLOOKUP(C235,'iscrizioni ROLLEFESTPINE'!A$7:B$310,2,FALSE)))</f>
        <v/>
      </c>
      <c r="B235" s="54"/>
      <c r="C235" s="55"/>
      <c r="D235" s="33" t="str">
        <f>IF(ISNA(VLOOKUP(C235,'iscrizioni ROLLEFESTPINE'!A$7:C$310,3,FALSE)),"",(VLOOKUP(C235,'iscrizioni ROLLEFESTPINE'!A$7:C$310,3,FALSE)))</f>
        <v/>
      </c>
      <c r="E235" s="56" t="str">
        <f>IF(ISNA(VLOOKUP(C235,'iscrizioni ROLLEFESTPINE'!A$7:D$310,4,FALSE)),"",(VLOOKUP(C235,'iscrizioni ROLLEFESTPINE'!A$7:D$310,4,FALSE)))</f>
        <v/>
      </c>
      <c r="F235" s="56" t="str">
        <f>IF(ISNA(VLOOKUP(C235,'iscrizioni ROLLEFESTPINE'!A$7:F$310,6,FALSE)),"",(VLOOKUP(C235,'iscrizioni ROLLEFESTPINE'!A$7:F$310,6,FALSE)))</f>
        <v/>
      </c>
      <c r="G235" s="56"/>
      <c r="H235" s="56"/>
      <c r="I235" s="56"/>
      <c r="J235" s="89"/>
      <c r="K235" s="89"/>
      <c r="L235" s="90">
        <f t="shared" si="13"/>
        <v>0</v>
      </c>
      <c r="M235" s="89"/>
      <c r="N235" s="89"/>
      <c r="O235" s="90">
        <f t="shared" si="14"/>
        <v>0</v>
      </c>
      <c r="P235" s="90" t="str">
        <f t="shared" si="15"/>
        <v/>
      </c>
      <c r="Q235" s="88" t="str">
        <f t="shared" si="16"/>
        <v/>
      </c>
      <c r="R235" s="63"/>
    </row>
    <row r="236" spans="1:18" ht="30" customHeight="1" x14ac:dyDescent="0.55000000000000004">
      <c r="A236" s="53" t="str">
        <f>IF(ISNA(VLOOKUP(C236,'iscrizioni ROLLEFESTPINE'!A$7:B$310,2,FALSE)),"",(VLOOKUP(C236,'iscrizioni ROLLEFESTPINE'!A$7:B$310,2,FALSE)))</f>
        <v/>
      </c>
      <c r="B236" s="54"/>
      <c r="C236" s="55"/>
      <c r="D236" s="33" t="str">
        <f>IF(ISNA(VLOOKUP(C236,'iscrizioni ROLLEFESTPINE'!A$7:C$310,3,FALSE)),"",(VLOOKUP(C236,'iscrizioni ROLLEFESTPINE'!A$7:C$310,3,FALSE)))</f>
        <v/>
      </c>
      <c r="E236" s="56" t="str">
        <f>IF(ISNA(VLOOKUP(C236,'iscrizioni ROLLEFESTPINE'!A$7:D$310,4,FALSE)),"",(VLOOKUP(C236,'iscrizioni ROLLEFESTPINE'!A$7:D$310,4,FALSE)))</f>
        <v/>
      </c>
      <c r="F236" s="56" t="str">
        <f>IF(ISNA(VLOOKUP(C236,'iscrizioni ROLLEFESTPINE'!A$7:F$310,6,FALSE)),"",(VLOOKUP(C236,'iscrizioni ROLLEFESTPINE'!A$7:F$310,6,FALSE)))</f>
        <v/>
      </c>
      <c r="G236" s="56"/>
      <c r="H236" s="56"/>
      <c r="I236" s="56"/>
      <c r="J236" s="89"/>
      <c r="K236" s="89"/>
      <c r="L236" s="90">
        <f t="shared" si="13"/>
        <v>0</v>
      </c>
      <c r="M236" s="89"/>
      <c r="N236" s="89"/>
      <c r="O236" s="90">
        <f t="shared" si="14"/>
        <v>0</v>
      </c>
      <c r="P236" s="90" t="str">
        <f t="shared" si="15"/>
        <v/>
      </c>
      <c r="Q236" s="88" t="str">
        <f t="shared" si="16"/>
        <v/>
      </c>
      <c r="R236" s="63"/>
    </row>
    <row r="237" spans="1:18" ht="30" customHeight="1" x14ac:dyDescent="0.55000000000000004">
      <c r="A237" s="53" t="str">
        <f>IF(ISNA(VLOOKUP(C237,'iscrizioni ROLLEFESTPINE'!A$7:B$310,2,FALSE)),"",(VLOOKUP(C237,'iscrizioni ROLLEFESTPINE'!A$7:B$310,2,FALSE)))</f>
        <v/>
      </c>
      <c r="B237" s="54"/>
      <c r="C237" s="55"/>
      <c r="D237" s="33" t="str">
        <f>IF(ISNA(VLOOKUP(C237,'iscrizioni ROLLEFESTPINE'!A$7:C$310,3,FALSE)),"",(VLOOKUP(C237,'iscrizioni ROLLEFESTPINE'!A$7:C$310,3,FALSE)))</f>
        <v/>
      </c>
      <c r="E237" s="56" t="str">
        <f>IF(ISNA(VLOOKUP(C237,'iscrizioni ROLLEFESTPINE'!A$7:D$310,4,FALSE)),"",(VLOOKUP(C237,'iscrizioni ROLLEFESTPINE'!A$7:D$310,4,FALSE)))</f>
        <v/>
      </c>
      <c r="F237" s="56" t="str">
        <f>IF(ISNA(VLOOKUP(C237,'iscrizioni ROLLEFESTPINE'!A$7:F$310,6,FALSE)),"",(VLOOKUP(C237,'iscrizioni ROLLEFESTPINE'!A$7:F$310,6,FALSE)))</f>
        <v/>
      </c>
      <c r="G237" s="56"/>
      <c r="H237" s="56"/>
      <c r="I237" s="56"/>
      <c r="J237" s="89"/>
      <c r="K237" s="89"/>
      <c r="L237" s="90">
        <f t="shared" si="13"/>
        <v>0</v>
      </c>
      <c r="M237" s="89"/>
      <c r="N237" s="89"/>
      <c r="O237" s="90">
        <f t="shared" si="14"/>
        <v>0</v>
      </c>
      <c r="P237" s="90" t="str">
        <f t="shared" si="15"/>
        <v/>
      </c>
      <c r="Q237" s="88" t="str">
        <f t="shared" si="16"/>
        <v/>
      </c>
      <c r="R237" s="63"/>
    </row>
    <row r="238" spans="1:18" ht="30" customHeight="1" x14ac:dyDescent="0.55000000000000004">
      <c r="A238" s="53" t="str">
        <f>IF(ISNA(VLOOKUP(C238,'iscrizioni ROLLEFESTPINE'!A$7:B$310,2,FALSE)),"",(VLOOKUP(C238,'iscrizioni ROLLEFESTPINE'!A$7:B$310,2,FALSE)))</f>
        <v/>
      </c>
      <c r="B238" s="54"/>
      <c r="C238" s="55"/>
      <c r="D238" s="33" t="str">
        <f>IF(ISNA(VLOOKUP(C238,'iscrizioni ROLLEFESTPINE'!A$7:C$310,3,FALSE)),"",(VLOOKUP(C238,'iscrizioni ROLLEFESTPINE'!A$7:C$310,3,FALSE)))</f>
        <v/>
      </c>
      <c r="E238" s="56" t="str">
        <f>IF(ISNA(VLOOKUP(C238,'iscrizioni ROLLEFESTPINE'!A$7:D$310,4,FALSE)),"",(VLOOKUP(C238,'iscrizioni ROLLEFESTPINE'!A$7:D$310,4,FALSE)))</f>
        <v/>
      </c>
      <c r="F238" s="56" t="str">
        <f>IF(ISNA(VLOOKUP(C238,'iscrizioni ROLLEFESTPINE'!A$7:F$310,6,FALSE)),"",(VLOOKUP(C238,'iscrizioni ROLLEFESTPINE'!A$7:F$310,6,FALSE)))</f>
        <v/>
      </c>
      <c r="G238" s="56"/>
      <c r="H238" s="56"/>
      <c r="I238" s="56"/>
      <c r="J238" s="89"/>
      <c r="K238" s="89"/>
      <c r="L238" s="90">
        <f t="shared" si="13"/>
        <v>0</v>
      </c>
      <c r="M238" s="89"/>
      <c r="N238" s="89"/>
      <c r="O238" s="90">
        <f t="shared" si="14"/>
        <v>0</v>
      </c>
      <c r="P238" s="90" t="str">
        <f t="shared" si="15"/>
        <v/>
      </c>
      <c r="Q238" s="88" t="str">
        <f t="shared" si="16"/>
        <v/>
      </c>
      <c r="R238" s="63"/>
    </row>
    <row r="239" spans="1:18" ht="30" customHeight="1" x14ac:dyDescent="0.55000000000000004">
      <c r="A239" s="53" t="str">
        <f>IF(ISNA(VLOOKUP(C239,'iscrizioni ROLLEFESTPINE'!A$7:B$310,2,FALSE)),"",(VLOOKUP(C239,'iscrizioni ROLLEFESTPINE'!A$7:B$310,2,FALSE)))</f>
        <v/>
      </c>
      <c r="B239" s="54"/>
      <c r="C239" s="55"/>
      <c r="D239" s="33" t="str">
        <f>IF(ISNA(VLOOKUP(C239,'iscrizioni ROLLEFESTPINE'!A$7:C$310,3,FALSE)),"",(VLOOKUP(C239,'iscrizioni ROLLEFESTPINE'!A$7:C$310,3,FALSE)))</f>
        <v/>
      </c>
      <c r="E239" s="56" t="str">
        <f>IF(ISNA(VLOOKUP(C239,'iscrizioni ROLLEFESTPINE'!A$7:D$310,4,FALSE)),"",(VLOOKUP(C239,'iscrizioni ROLLEFESTPINE'!A$7:D$310,4,FALSE)))</f>
        <v/>
      </c>
      <c r="F239" s="56" t="str">
        <f>IF(ISNA(VLOOKUP(C239,'iscrizioni ROLLEFESTPINE'!A$7:F$310,6,FALSE)),"",(VLOOKUP(C239,'iscrizioni ROLLEFESTPINE'!A$7:F$310,6,FALSE)))</f>
        <v/>
      </c>
      <c r="G239" s="56"/>
      <c r="H239" s="56"/>
      <c r="I239" s="56"/>
      <c r="J239" s="89"/>
      <c r="K239" s="89"/>
      <c r="L239" s="90">
        <f t="shared" si="13"/>
        <v>0</v>
      </c>
      <c r="M239" s="89"/>
      <c r="N239" s="89"/>
      <c r="O239" s="90">
        <f t="shared" si="14"/>
        <v>0</v>
      </c>
      <c r="P239" s="90" t="str">
        <f t="shared" si="15"/>
        <v/>
      </c>
      <c r="Q239" s="88" t="str">
        <f t="shared" si="16"/>
        <v/>
      </c>
      <c r="R239" s="63"/>
    </row>
    <row r="240" spans="1:18" ht="30" customHeight="1" x14ac:dyDescent="0.55000000000000004">
      <c r="A240" s="53" t="str">
        <f>IF(ISNA(VLOOKUP(C240,'iscrizioni ROLLEFESTPINE'!A$7:B$310,2,FALSE)),"",(VLOOKUP(C240,'iscrizioni ROLLEFESTPINE'!A$7:B$310,2,FALSE)))</f>
        <v/>
      </c>
      <c r="B240" s="54"/>
      <c r="C240" s="55"/>
      <c r="D240" s="33" t="str">
        <f>IF(ISNA(VLOOKUP(C240,'iscrizioni ROLLEFESTPINE'!A$7:C$310,3,FALSE)),"",(VLOOKUP(C240,'iscrizioni ROLLEFESTPINE'!A$7:C$310,3,FALSE)))</f>
        <v/>
      </c>
      <c r="E240" s="56" t="str">
        <f>IF(ISNA(VLOOKUP(C240,'iscrizioni ROLLEFESTPINE'!A$7:D$310,4,FALSE)),"",(VLOOKUP(C240,'iscrizioni ROLLEFESTPINE'!A$7:D$310,4,FALSE)))</f>
        <v/>
      </c>
      <c r="F240" s="56" t="str">
        <f>IF(ISNA(VLOOKUP(C240,'iscrizioni ROLLEFESTPINE'!A$7:F$310,6,FALSE)),"",(VLOOKUP(C240,'iscrizioni ROLLEFESTPINE'!A$7:F$310,6,FALSE)))</f>
        <v/>
      </c>
      <c r="G240" s="56"/>
      <c r="H240" s="56"/>
      <c r="I240" s="56"/>
      <c r="J240" s="89"/>
      <c r="K240" s="89"/>
      <c r="L240" s="90">
        <f t="shared" si="13"/>
        <v>0</v>
      </c>
      <c r="M240" s="89"/>
      <c r="N240" s="89"/>
      <c r="O240" s="90">
        <f t="shared" si="14"/>
        <v>0</v>
      </c>
      <c r="P240" s="90" t="str">
        <f t="shared" si="15"/>
        <v/>
      </c>
      <c r="Q240" s="88" t="str">
        <f t="shared" si="16"/>
        <v/>
      </c>
      <c r="R240" s="63"/>
    </row>
    <row r="241" spans="1:18" ht="30" customHeight="1" x14ac:dyDescent="0.55000000000000004">
      <c r="A241" s="53" t="str">
        <f>IF(ISNA(VLOOKUP(C241,'iscrizioni ROLLEFESTPINE'!A$7:B$310,2,FALSE)),"",(VLOOKUP(C241,'iscrizioni ROLLEFESTPINE'!A$7:B$310,2,FALSE)))</f>
        <v/>
      </c>
      <c r="B241" s="54"/>
      <c r="C241" s="55"/>
      <c r="D241" s="33" t="str">
        <f>IF(ISNA(VLOOKUP(C241,'iscrizioni ROLLEFESTPINE'!A$7:C$310,3,FALSE)),"",(VLOOKUP(C241,'iscrizioni ROLLEFESTPINE'!A$7:C$310,3,FALSE)))</f>
        <v/>
      </c>
      <c r="E241" s="56" t="str">
        <f>IF(ISNA(VLOOKUP(C241,'iscrizioni ROLLEFESTPINE'!A$7:D$310,4,FALSE)),"",(VLOOKUP(C241,'iscrizioni ROLLEFESTPINE'!A$7:D$310,4,FALSE)))</f>
        <v/>
      </c>
      <c r="F241" s="56" t="str">
        <f>IF(ISNA(VLOOKUP(C241,'iscrizioni ROLLEFESTPINE'!A$7:F$310,6,FALSE)),"",(VLOOKUP(C241,'iscrizioni ROLLEFESTPINE'!A$7:F$310,6,FALSE)))</f>
        <v/>
      </c>
      <c r="G241" s="56"/>
      <c r="H241" s="56"/>
      <c r="I241" s="56"/>
      <c r="J241" s="89"/>
      <c r="K241" s="89"/>
      <c r="L241" s="90">
        <f t="shared" si="13"/>
        <v>0</v>
      </c>
      <c r="M241" s="89"/>
      <c r="N241" s="89"/>
      <c r="O241" s="90">
        <f t="shared" si="14"/>
        <v>0</v>
      </c>
      <c r="P241" s="90" t="str">
        <f t="shared" si="15"/>
        <v/>
      </c>
      <c r="Q241" s="88" t="str">
        <f t="shared" si="16"/>
        <v/>
      </c>
      <c r="R241" s="63"/>
    </row>
    <row r="242" spans="1:18" ht="30" customHeight="1" x14ac:dyDescent="0.55000000000000004">
      <c r="A242" s="53" t="str">
        <f>IF(ISNA(VLOOKUP(C242,'iscrizioni ROLLEFESTPINE'!A$7:B$310,2,FALSE)),"",(VLOOKUP(C242,'iscrizioni ROLLEFESTPINE'!A$7:B$310,2,FALSE)))</f>
        <v/>
      </c>
      <c r="B242" s="54"/>
      <c r="C242" s="55"/>
      <c r="D242" s="33" t="str">
        <f>IF(ISNA(VLOOKUP(C242,'iscrizioni ROLLEFESTPINE'!A$7:C$310,3,FALSE)),"",(VLOOKUP(C242,'iscrizioni ROLLEFESTPINE'!A$7:C$310,3,FALSE)))</f>
        <v/>
      </c>
      <c r="E242" s="56" t="str">
        <f>IF(ISNA(VLOOKUP(C242,'iscrizioni ROLLEFESTPINE'!A$7:D$310,4,FALSE)),"",(VLOOKUP(C242,'iscrizioni ROLLEFESTPINE'!A$7:D$310,4,FALSE)))</f>
        <v/>
      </c>
      <c r="F242" s="56" t="str">
        <f>IF(ISNA(VLOOKUP(C242,'iscrizioni ROLLEFESTPINE'!A$7:F$310,6,FALSE)),"",(VLOOKUP(C242,'iscrizioni ROLLEFESTPINE'!A$7:F$310,6,FALSE)))</f>
        <v/>
      </c>
      <c r="G242" s="56"/>
      <c r="H242" s="56"/>
      <c r="I242" s="56"/>
      <c r="J242" s="89"/>
      <c r="K242" s="89"/>
      <c r="L242" s="90">
        <f t="shared" si="13"/>
        <v>0</v>
      </c>
      <c r="M242" s="89"/>
      <c r="N242" s="89"/>
      <c r="O242" s="90">
        <f t="shared" si="14"/>
        <v>0</v>
      </c>
      <c r="P242" s="90" t="str">
        <f t="shared" si="15"/>
        <v/>
      </c>
      <c r="Q242" s="88" t="str">
        <f t="shared" si="16"/>
        <v/>
      </c>
      <c r="R242" s="63"/>
    </row>
    <row r="243" spans="1:18" ht="30" customHeight="1" x14ac:dyDescent="0.55000000000000004">
      <c r="A243" s="53" t="str">
        <f>IF(ISNA(VLOOKUP(C243,'iscrizioni ROLLEFESTPINE'!A$7:B$310,2,FALSE)),"",(VLOOKUP(C243,'iscrizioni ROLLEFESTPINE'!A$7:B$310,2,FALSE)))</f>
        <v/>
      </c>
      <c r="B243" s="54"/>
      <c r="C243" s="55"/>
      <c r="D243" s="33" t="str">
        <f>IF(ISNA(VLOOKUP(C243,'iscrizioni ROLLEFESTPINE'!A$7:C$310,3,FALSE)),"",(VLOOKUP(C243,'iscrizioni ROLLEFESTPINE'!A$7:C$310,3,FALSE)))</f>
        <v/>
      </c>
      <c r="E243" s="56" t="str">
        <f>IF(ISNA(VLOOKUP(C243,'iscrizioni ROLLEFESTPINE'!A$7:D$310,4,FALSE)),"",(VLOOKUP(C243,'iscrizioni ROLLEFESTPINE'!A$7:D$310,4,FALSE)))</f>
        <v/>
      </c>
      <c r="F243" s="56" t="str">
        <f>IF(ISNA(VLOOKUP(C243,'iscrizioni ROLLEFESTPINE'!A$7:F$310,6,FALSE)),"",(VLOOKUP(C243,'iscrizioni ROLLEFESTPINE'!A$7:F$310,6,FALSE)))</f>
        <v/>
      </c>
      <c r="G243" s="56"/>
      <c r="H243" s="56"/>
      <c r="I243" s="56"/>
      <c r="J243" s="89"/>
      <c r="K243" s="89"/>
      <c r="L243" s="90">
        <f t="shared" si="13"/>
        <v>0</v>
      </c>
      <c r="M243" s="89"/>
      <c r="N243" s="89"/>
      <c r="O243" s="90">
        <f t="shared" si="14"/>
        <v>0</v>
      </c>
      <c r="P243" s="90" t="str">
        <f t="shared" si="15"/>
        <v/>
      </c>
      <c r="Q243" s="88" t="str">
        <f t="shared" si="16"/>
        <v/>
      </c>
      <c r="R243" s="63"/>
    </row>
    <row r="244" spans="1:18" ht="30" customHeight="1" x14ac:dyDescent="0.55000000000000004">
      <c r="A244" s="53" t="str">
        <f>IF(ISNA(VLOOKUP(C244,'iscrizioni ROLLEFESTPINE'!A$7:B$310,2,FALSE)),"",(VLOOKUP(C244,'iscrizioni ROLLEFESTPINE'!A$7:B$310,2,FALSE)))</f>
        <v/>
      </c>
      <c r="B244" s="54"/>
      <c r="C244" s="55"/>
      <c r="D244" s="33" t="str">
        <f>IF(ISNA(VLOOKUP(C244,'iscrizioni ROLLEFESTPINE'!A$7:C$310,3,FALSE)),"",(VLOOKUP(C244,'iscrizioni ROLLEFESTPINE'!A$7:C$310,3,FALSE)))</f>
        <v/>
      </c>
      <c r="E244" s="56" t="str">
        <f>IF(ISNA(VLOOKUP(C244,'iscrizioni ROLLEFESTPINE'!A$7:D$310,4,FALSE)),"",(VLOOKUP(C244,'iscrizioni ROLLEFESTPINE'!A$7:D$310,4,FALSE)))</f>
        <v/>
      </c>
      <c r="F244" s="56" t="str">
        <f>IF(ISNA(VLOOKUP(C244,'iscrizioni ROLLEFESTPINE'!A$7:F$310,6,FALSE)),"",(VLOOKUP(C244,'iscrizioni ROLLEFESTPINE'!A$7:F$310,6,FALSE)))</f>
        <v/>
      </c>
      <c r="G244" s="56"/>
      <c r="H244" s="56"/>
      <c r="I244" s="56"/>
      <c r="J244" s="89"/>
      <c r="K244" s="89"/>
      <c r="L244" s="90">
        <f t="shared" si="13"/>
        <v>0</v>
      </c>
      <c r="M244" s="89"/>
      <c r="N244" s="89"/>
      <c r="O244" s="90">
        <f t="shared" si="14"/>
        <v>0</v>
      </c>
      <c r="P244" s="90" t="str">
        <f t="shared" si="15"/>
        <v/>
      </c>
      <c r="Q244" s="88" t="str">
        <f t="shared" si="16"/>
        <v/>
      </c>
      <c r="R244" s="63"/>
    </row>
    <row r="245" spans="1:18" ht="30" customHeight="1" x14ac:dyDescent="0.55000000000000004">
      <c r="A245" s="53" t="str">
        <f>IF(ISNA(VLOOKUP(C245,'iscrizioni ROLLEFESTPINE'!A$7:B$310,2,FALSE)),"",(VLOOKUP(C245,'iscrizioni ROLLEFESTPINE'!A$7:B$310,2,FALSE)))</f>
        <v/>
      </c>
      <c r="B245" s="54"/>
      <c r="C245" s="55"/>
      <c r="D245" s="33" t="str">
        <f>IF(ISNA(VLOOKUP(C245,'iscrizioni ROLLEFESTPINE'!A$7:C$310,3,FALSE)),"",(VLOOKUP(C245,'iscrizioni ROLLEFESTPINE'!A$7:C$310,3,FALSE)))</f>
        <v/>
      </c>
      <c r="E245" s="56" t="str">
        <f>IF(ISNA(VLOOKUP(C245,'iscrizioni ROLLEFESTPINE'!A$7:D$310,4,FALSE)),"",(VLOOKUP(C245,'iscrizioni ROLLEFESTPINE'!A$7:D$310,4,FALSE)))</f>
        <v/>
      </c>
      <c r="F245" s="56" t="str">
        <f>IF(ISNA(VLOOKUP(C245,'iscrizioni ROLLEFESTPINE'!A$7:F$310,6,FALSE)),"",(VLOOKUP(C245,'iscrizioni ROLLEFESTPINE'!A$7:F$310,6,FALSE)))</f>
        <v/>
      </c>
      <c r="G245" s="56"/>
      <c r="H245" s="56"/>
      <c r="I245" s="56"/>
      <c r="J245" s="89"/>
      <c r="K245" s="89"/>
      <c r="L245" s="90">
        <f t="shared" si="13"/>
        <v>0</v>
      </c>
      <c r="M245" s="89"/>
      <c r="N245" s="89"/>
      <c r="O245" s="90">
        <f t="shared" si="14"/>
        <v>0</v>
      </c>
      <c r="P245" s="90" t="str">
        <f t="shared" si="15"/>
        <v/>
      </c>
      <c r="Q245" s="88" t="str">
        <f t="shared" si="16"/>
        <v/>
      </c>
      <c r="R245" s="63"/>
    </row>
    <row r="246" spans="1:18" ht="30" customHeight="1" x14ac:dyDescent="0.55000000000000004">
      <c r="A246" s="53" t="str">
        <f>IF(ISNA(VLOOKUP(C246,'iscrizioni ROLLEFESTPINE'!A$7:B$310,2,FALSE)),"",(VLOOKUP(C246,'iscrizioni ROLLEFESTPINE'!A$7:B$310,2,FALSE)))</f>
        <v/>
      </c>
      <c r="B246" s="54"/>
      <c r="C246" s="55"/>
      <c r="D246" s="33" t="str">
        <f>IF(ISNA(VLOOKUP(C246,'iscrizioni ROLLEFESTPINE'!A$7:C$310,3,FALSE)),"",(VLOOKUP(C246,'iscrizioni ROLLEFESTPINE'!A$7:C$310,3,FALSE)))</f>
        <v/>
      </c>
      <c r="E246" s="56" t="str">
        <f>IF(ISNA(VLOOKUP(C246,'iscrizioni ROLLEFESTPINE'!A$7:D$310,4,FALSE)),"",(VLOOKUP(C246,'iscrizioni ROLLEFESTPINE'!A$7:D$310,4,FALSE)))</f>
        <v/>
      </c>
      <c r="F246" s="56" t="str">
        <f>IF(ISNA(VLOOKUP(C246,'iscrizioni ROLLEFESTPINE'!A$7:F$310,6,FALSE)),"",(VLOOKUP(C246,'iscrizioni ROLLEFESTPINE'!A$7:F$310,6,FALSE)))</f>
        <v/>
      </c>
      <c r="G246" s="56"/>
      <c r="H246" s="56"/>
      <c r="I246" s="56"/>
      <c r="J246" s="89"/>
      <c r="K246" s="89"/>
      <c r="L246" s="90">
        <f t="shared" si="13"/>
        <v>0</v>
      </c>
      <c r="M246" s="89"/>
      <c r="N246" s="89"/>
      <c r="O246" s="90">
        <f t="shared" si="14"/>
        <v>0</v>
      </c>
      <c r="P246" s="90" t="str">
        <f t="shared" si="15"/>
        <v/>
      </c>
      <c r="Q246" s="88" t="str">
        <f t="shared" si="16"/>
        <v/>
      </c>
      <c r="R246" s="63"/>
    </row>
    <row r="247" spans="1:18" ht="30" customHeight="1" x14ac:dyDescent="0.55000000000000004">
      <c r="A247" s="53" t="str">
        <f>IF(ISNA(VLOOKUP(C247,'iscrizioni ROLLEFESTPINE'!A$7:B$310,2,FALSE)),"",(VLOOKUP(C247,'iscrizioni ROLLEFESTPINE'!A$7:B$310,2,FALSE)))</f>
        <v/>
      </c>
      <c r="B247" s="54"/>
      <c r="C247" s="55"/>
      <c r="D247" s="33" t="str">
        <f>IF(ISNA(VLOOKUP(C247,'iscrizioni ROLLEFESTPINE'!A$7:C$310,3,FALSE)),"",(VLOOKUP(C247,'iscrizioni ROLLEFESTPINE'!A$7:C$310,3,FALSE)))</f>
        <v/>
      </c>
      <c r="E247" s="56" t="str">
        <f>IF(ISNA(VLOOKUP(C247,'iscrizioni ROLLEFESTPINE'!A$7:D$310,4,FALSE)),"",(VLOOKUP(C247,'iscrizioni ROLLEFESTPINE'!A$7:D$310,4,FALSE)))</f>
        <v/>
      </c>
      <c r="F247" s="56" t="str">
        <f>IF(ISNA(VLOOKUP(C247,'iscrizioni ROLLEFESTPINE'!A$7:F$310,6,FALSE)),"",(VLOOKUP(C247,'iscrizioni ROLLEFESTPINE'!A$7:F$310,6,FALSE)))</f>
        <v/>
      </c>
      <c r="G247" s="56"/>
      <c r="H247" s="56"/>
      <c r="I247" s="56"/>
      <c r="J247" s="89"/>
      <c r="K247" s="89"/>
      <c r="L247" s="90">
        <f t="shared" si="13"/>
        <v>0</v>
      </c>
      <c r="M247" s="89"/>
      <c r="N247" s="89"/>
      <c r="O247" s="90">
        <f t="shared" si="14"/>
        <v>0</v>
      </c>
      <c r="P247" s="90" t="str">
        <f t="shared" si="15"/>
        <v/>
      </c>
      <c r="Q247" s="88" t="str">
        <f t="shared" si="16"/>
        <v/>
      </c>
      <c r="R247" s="63"/>
    </row>
    <row r="248" spans="1:18" ht="30" customHeight="1" x14ac:dyDescent="0.55000000000000004">
      <c r="A248" s="53" t="str">
        <f>IF(ISNA(VLOOKUP(C248,'iscrizioni ROLLEFESTPINE'!A$7:B$310,2,FALSE)),"",(VLOOKUP(C248,'iscrizioni ROLLEFESTPINE'!A$7:B$310,2,FALSE)))</f>
        <v/>
      </c>
      <c r="B248" s="54"/>
      <c r="C248" s="55"/>
      <c r="D248" s="33" t="str">
        <f>IF(ISNA(VLOOKUP(C248,'iscrizioni ROLLEFESTPINE'!A$7:C$310,3,FALSE)),"",(VLOOKUP(C248,'iscrizioni ROLLEFESTPINE'!A$7:C$310,3,FALSE)))</f>
        <v/>
      </c>
      <c r="E248" s="56" t="str">
        <f>IF(ISNA(VLOOKUP(C248,'iscrizioni ROLLEFESTPINE'!A$7:D$310,4,FALSE)),"",(VLOOKUP(C248,'iscrizioni ROLLEFESTPINE'!A$7:D$310,4,FALSE)))</f>
        <v/>
      </c>
      <c r="F248" s="56" t="str">
        <f>IF(ISNA(VLOOKUP(C248,'iscrizioni ROLLEFESTPINE'!A$7:F$310,6,FALSE)),"",(VLOOKUP(C248,'iscrizioni ROLLEFESTPINE'!A$7:F$310,6,FALSE)))</f>
        <v/>
      </c>
      <c r="G248" s="56"/>
      <c r="H248" s="56"/>
      <c r="I248" s="56"/>
      <c r="J248" s="89"/>
      <c r="K248" s="89"/>
      <c r="L248" s="90">
        <f t="shared" si="13"/>
        <v>0</v>
      </c>
      <c r="M248" s="89"/>
      <c r="N248" s="89"/>
      <c r="O248" s="90">
        <f t="shared" si="14"/>
        <v>0</v>
      </c>
      <c r="P248" s="90" t="str">
        <f t="shared" si="15"/>
        <v/>
      </c>
      <c r="Q248" s="88" t="str">
        <f t="shared" si="16"/>
        <v/>
      </c>
      <c r="R248" s="63"/>
    </row>
    <row r="249" spans="1:18" ht="30" customHeight="1" x14ac:dyDescent="0.55000000000000004">
      <c r="A249" s="53" t="str">
        <f>IF(ISNA(VLOOKUP(C249,'iscrizioni ROLLEFESTPINE'!A$7:B$310,2,FALSE)),"",(VLOOKUP(C249,'iscrizioni ROLLEFESTPINE'!A$7:B$310,2,FALSE)))</f>
        <v/>
      </c>
      <c r="B249" s="54"/>
      <c r="C249" s="55"/>
      <c r="D249" s="33" t="str">
        <f>IF(ISNA(VLOOKUP(C249,'iscrizioni ROLLEFESTPINE'!A$7:C$310,3,FALSE)),"",(VLOOKUP(C249,'iscrizioni ROLLEFESTPINE'!A$7:C$310,3,FALSE)))</f>
        <v/>
      </c>
      <c r="E249" s="56" t="str">
        <f>IF(ISNA(VLOOKUP(C249,'iscrizioni ROLLEFESTPINE'!A$7:D$310,4,FALSE)),"",(VLOOKUP(C249,'iscrizioni ROLLEFESTPINE'!A$7:D$310,4,FALSE)))</f>
        <v/>
      </c>
      <c r="F249" s="56" t="str">
        <f>IF(ISNA(VLOOKUP(C249,'iscrizioni ROLLEFESTPINE'!A$7:F$310,6,FALSE)),"",(VLOOKUP(C249,'iscrizioni ROLLEFESTPINE'!A$7:F$310,6,FALSE)))</f>
        <v/>
      </c>
      <c r="G249" s="56"/>
      <c r="H249" s="56"/>
      <c r="I249" s="56"/>
      <c r="J249" s="89"/>
      <c r="K249" s="89"/>
      <c r="L249" s="90">
        <f t="shared" si="13"/>
        <v>0</v>
      </c>
      <c r="M249" s="89"/>
      <c r="N249" s="89"/>
      <c r="O249" s="90">
        <f t="shared" si="14"/>
        <v>0</v>
      </c>
      <c r="P249" s="90" t="str">
        <f t="shared" si="15"/>
        <v/>
      </c>
      <c r="Q249" s="88" t="str">
        <f t="shared" si="16"/>
        <v/>
      </c>
      <c r="R249" s="63"/>
    </row>
    <row r="250" spans="1:18" ht="30" customHeight="1" x14ac:dyDescent="0.55000000000000004">
      <c r="A250" s="53" t="str">
        <f>IF(ISNA(VLOOKUP(C250,'iscrizioni ROLLEFESTPINE'!A$7:B$310,2,FALSE)),"",(VLOOKUP(C250,'iscrizioni ROLLEFESTPINE'!A$7:B$310,2,FALSE)))</f>
        <v/>
      </c>
      <c r="B250" s="54"/>
      <c r="C250" s="55"/>
      <c r="D250" s="33" t="str">
        <f>IF(ISNA(VLOOKUP(C250,'iscrizioni ROLLEFESTPINE'!A$7:C$310,3,FALSE)),"",(VLOOKUP(C250,'iscrizioni ROLLEFESTPINE'!A$7:C$310,3,FALSE)))</f>
        <v/>
      </c>
      <c r="E250" s="56" t="str">
        <f>IF(ISNA(VLOOKUP(C250,'iscrizioni ROLLEFESTPINE'!A$7:D$310,4,FALSE)),"",(VLOOKUP(C250,'iscrizioni ROLLEFESTPINE'!A$7:D$310,4,FALSE)))</f>
        <v/>
      </c>
      <c r="F250" s="56" t="str">
        <f>IF(ISNA(VLOOKUP(C250,'iscrizioni ROLLEFESTPINE'!A$7:F$310,6,FALSE)),"",(VLOOKUP(C250,'iscrizioni ROLLEFESTPINE'!A$7:F$310,6,FALSE)))</f>
        <v/>
      </c>
      <c r="G250" s="56"/>
      <c r="H250" s="56"/>
      <c r="I250" s="56"/>
      <c r="J250" s="89"/>
      <c r="K250" s="89"/>
      <c r="L250" s="90">
        <f t="shared" si="13"/>
        <v>0</v>
      </c>
      <c r="M250" s="89"/>
      <c r="N250" s="89"/>
      <c r="O250" s="90">
        <f t="shared" si="14"/>
        <v>0</v>
      </c>
      <c r="P250" s="90" t="str">
        <f t="shared" si="15"/>
        <v/>
      </c>
      <c r="Q250" s="88" t="str">
        <f t="shared" si="16"/>
        <v/>
      </c>
      <c r="R250" s="63"/>
    </row>
    <row r="251" spans="1:18" ht="30" customHeight="1" x14ac:dyDescent="0.55000000000000004">
      <c r="A251" s="53" t="str">
        <f>IF(ISNA(VLOOKUP(C251,'iscrizioni ROLLEFESTPINE'!A$7:B$310,2,FALSE)),"",(VLOOKUP(C251,'iscrizioni ROLLEFESTPINE'!A$7:B$310,2,FALSE)))</f>
        <v/>
      </c>
      <c r="B251" s="54"/>
      <c r="C251" s="55"/>
      <c r="D251" s="33" t="str">
        <f>IF(ISNA(VLOOKUP(C251,'iscrizioni ROLLEFESTPINE'!A$7:C$310,3,FALSE)),"",(VLOOKUP(C251,'iscrizioni ROLLEFESTPINE'!A$7:C$310,3,FALSE)))</f>
        <v/>
      </c>
      <c r="E251" s="56" t="str">
        <f>IF(ISNA(VLOOKUP(C251,'iscrizioni ROLLEFESTPINE'!A$7:D$310,4,FALSE)),"",(VLOOKUP(C251,'iscrizioni ROLLEFESTPINE'!A$7:D$310,4,FALSE)))</f>
        <v/>
      </c>
      <c r="F251" s="56" t="str">
        <f>IF(ISNA(VLOOKUP(C251,'iscrizioni ROLLEFESTPINE'!A$7:F$310,6,FALSE)),"",(VLOOKUP(C251,'iscrizioni ROLLEFESTPINE'!A$7:F$310,6,FALSE)))</f>
        <v/>
      </c>
      <c r="G251" s="56"/>
      <c r="H251" s="56"/>
      <c r="I251" s="56"/>
      <c r="J251" s="89"/>
      <c r="K251" s="89"/>
      <c r="L251" s="90">
        <f t="shared" si="13"/>
        <v>0</v>
      </c>
      <c r="M251" s="89"/>
      <c r="N251" s="89"/>
      <c r="O251" s="90">
        <f t="shared" si="14"/>
        <v>0</v>
      </c>
      <c r="P251" s="90" t="str">
        <f t="shared" si="15"/>
        <v/>
      </c>
      <c r="Q251" s="88" t="str">
        <f t="shared" si="16"/>
        <v/>
      </c>
      <c r="R251" s="63"/>
    </row>
    <row r="252" spans="1:18" ht="30" customHeight="1" x14ac:dyDescent="0.55000000000000004">
      <c r="A252" s="53" t="str">
        <f>IF(ISNA(VLOOKUP(C252,'iscrizioni ROLLEFESTPINE'!A$7:B$310,2,FALSE)),"",(VLOOKUP(C252,'iscrizioni ROLLEFESTPINE'!A$7:B$310,2,FALSE)))</f>
        <v/>
      </c>
      <c r="B252" s="54"/>
      <c r="C252" s="55"/>
      <c r="D252" s="33" t="str">
        <f>IF(ISNA(VLOOKUP(C252,'iscrizioni ROLLEFESTPINE'!A$7:C$310,3,FALSE)),"",(VLOOKUP(C252,'iscrizioni ROLLEFESTPINE'!A$7:C$310,3,FALSE)))</f>
        <v/>
      </c>
      <c r="E252" s="56" t="str">
        <f>IF(ISNA(VLOOKUP(C252,'iscrizioni ROLLEFESTPINE'!A$7:D$310,4,FALSE)),"",(VLOOKUP(C252,'iscrizioni ROLLEFESTPINE'!A$7:D$310,4,FALSE)))</f>
        <v/>
      </c>
      <c r="F252" s="56" t="str">
        <f>IF(ISNA(VLOOKUP(C252,'iscrizioni ROLLEFESTPINE'!A$7:F$310,6,FALSE)),"",(VLOOKUP(C252,'iscrizioni ROLLEFESTPINE'!A$7:F$310,6,FALSE)))</f>
        <v/>
      </c>
      <c r="G252" s="56"/>
      <c r="H252" s="56"/>
      <c r="I252" s="56"/>
      <c r="J252" s="89"/>
      <c r="K252" s="89"/>
      <c r="L252" s="90">
        <f t="shared" si="13"/>
        <v>0</v>
      </c>
      <c r="M252" s="89"/>
      <c r="N252" s="89"/>
      <c r="O252" s="90">
        <f t="shared" si="14"/>
        <v>0</v>
      </c>
      <c r="P252" s="90" t="str">
        <f t="shared" si="15"/>
        <v/>
      </c>
      <c r="Q252" s="88" t="str">
        <f t="shared" si="16"/>
        <v/>
      </c>
      <c r="R252" s="63"/>
    </row>
    <row r="253" spans="1:18" ht="30" customHeight="1" x14ac:dyDescent="0.55000000000000004">
      <c r="A253" s="53" t="str">
        <f>IF(ISNA(VLOOKUP(C253,'iscrizioni ROLLEFESTPINE'!A$7:B$310,2,FALSE)),"",(VLOOKUP(C253,'iscrizioni ROLLEFESTPINE'!A$7:B$310,2,FALSE)))</f>
        <v/>
      </c>
      <c r="B253" s="54"/>
      <c r="C253" s="55"/>
      <c r="D253" s="33" t="str">
        <f>IF(ISNA(VLOOKUP(C253,'iscrizioni ROLLEFESTPINE'!A$7:C$310,3,FALSE)),"",(VLOOKUP(C253,'iscrizioni ROLLEFESTPINE'!A$7:C$310,3,FALSE)))</f>
        <v/>
      </c>
      <c r="E253" s="56" t="str">
        <f>IF(ISNA(VLOOKUP(C253,'iscrizioni ROLLEFESTPINE'!A$7:D$310,4,FALSE)),"",(VLOOKUP(C253,'iscrizioni ROLLEFESTPINE'!A$7:D$310,4,FALSE)))</f>
        <v/>
      </c>
      <c r="F253" s="56" t="str">
        <f>IF(ISNA(VLOOKUP(C253,'iscrizioni ROLLEFESTPINE'!A$7:F$310,6,FALSE)),"",(VLOOKUP(C253,'iscrizioni ROLLEFESTPINE'!A$7:F$310,6,FALSE)))</f>
        <v/>
      </c>
      <c r="G253" s="56"/>
      <c r="H253" s="56"/>
      <c r="I253" s="56"/>
      <c r="J253" s="89"/>
      <c r="K253" s="89"/>
      <c r="L253" s="90">
        <f t="shared" si="13"/>
        <v>0</v>
      </c>
      <c r="M253" s="89"/>
      <c r="N253" s="89"/>
      <c r="O253" s="90">
        <f t="shared" si="14"/>
        <v>0</v>
      </c>
      <c r="P253" s="90" t="str">
        <f t="shared" si="15"/>
        <v/>
      </c>
      <c r="Q253" s="88" t="str">
        <f t="shared" si="16"/>
        <v/>
      </c>
      <c r="R253" s="63"/>
    </row>
    <row r="254" spans="1:18" ht="30" customHeight="1" x14ac:dyDescent="0.55000000000000004">
      <c r="A254" s="53" t="str">
        <f>IF(ISNA(VLOOKUP(C254,'iscrizioni ROLLEFESTPINE'!A$7:B$310,2,FALSE)),"",(VLOOKUP(C254,'iscrizioni ROLLEFESTPINE'!A$7:B$310,2,FALSE)))</f>
        <v/>
      </c>
      <c r="B254" s="54"/>
      <c r="C254" s="55"/>
      <c r="D254" s="33" t="str">
        <f>IF(ISNA(VLOOKUP(C254,'iscrizioni ROLLEFESTPINE'!A$7:C$310,3,FALSE)),"",(VLOOKUP(C254,'iscrizioni ROLLEFESTPINE'!A$7:C$310,3,FALSE)))</f>
        <v/>
      </c>
      <c r="E254" s="56" t="str">
        <f>IF(ISNA(VLOOKUP(C254,'iscrizioni ROLLEFESTPINE'!A$7:D$310,4,FALSE)),"",(VLOOKUP(C254,'iscrizioni ROLLEFESTPINE'!A$7:D$310,4,FALSE)))</f>
        <v/>
      </c>
      <c r="F254" s="56" t="str">
        <f>IF(ISNA(VLOOKUP(C254,'iscrizioni ROLLEFESTPINE'!A$7:F$310,6,FALSE)),"",(VLOOKUP(C254,'iscrizioni ROLLEFESTPINE'!A$7:F$310,6,FALSE)))</f>
        <v/>
      </c>
      <c r="G254" s="56"/>
      <c r="H254" s="56"/>
      <c r="I254" s="56"/>
      <c r="J254" s="89"/>
      <c r="K254" s="89"/>
      <c r="L254" s="90">
        <f t="shared" si="13"/>
        <v>0</v>
      </c>
      <c r="M254" s="89"/>
      <c r="N254" s="89"/>
      <c r="O254" s="90">
        <f t="shared" si="14"/>
        <v>0</v>
      </c>
      <c r="P254" s="90" t="str">
        <f t="shared" si="15"/>
        <v/>
      </c>
      <c r="Q254" s="88" t="str">
        <f t="shared" si="16"/>
        <v/>
      </c>
      <c r="R254" s="63"/>
    </row>
    <row r="255" spans="1:18" ht="30" customHeight="1" x14ac:dyDescent="0.55000000000000004">
      <c r="A255" s="53" t="str">
        <f>IF(ISNA(VLOOKUP(C255,'iscrizioni ROLLEFESTPINE'!A$7:B$310,2,FALSE)),"",(VLOOKUP(C255,'iscrizioni ROLLEFESTPINE'!A$7:B$310,2,FALSE)))</f>
        <v/>
      </c>
      <c r="B255" s="54"/>
      <c r="C255" s="55"/>
      <c r="D255" s="33" t="str">
        <f>IF(ISNA(VLOOKUP(C255,'iscrizioni ROLLEFESTPINE'!A$7:C$310,3,FALSE)),"",(VLOOKUP(C255,'iscrizioni ROLLEFESTPINE'!A$7:C$310,3,FALSE)))</f>
        <v/>
      </c>
      <c r="E255" s="56" t="str">
        <f>IF(ISNA(VLOOKUP(C255,'iscrizioni ROLLEFESTPINE'!A$7:D$310,4,FALSE)),"",(VLOOKUP(C255,'iscrizioni ROLLEFESTPINE'!A$7:D$310,4,FALSE)))</f>
        <v/>
      </c>
      <c r="F255" s="56" t="str">
        <f>IF(ISNA(VLOOKUP(C255,'iscrizioni ROLLEFESTPINE'!A$7:F$310,6,FALSE)),"",(VLOOKUP(C255,'iscrizioni ROLLEFESTPINE'!A$7:F$310,6,FALSE)))</f>
        <v/>
      </c>
      <c r="G255" s="56"/>
      <c r="H255" s="56"/>
      <c r="I255" s="56"/>
      <c r="J255" s="89"/>
      <c r="K255" s="89"/>
      <c r="L255" s="90">
        <f t="shared" si="13"/>
        <v>0</v>
      </c>
      <c r="M255" s="89"/>
      <c r="N255" s="89"/>
      <c r="O255" s="90">
        <f t="shared" si="14"/>
        <v>0</v>
      </c>
      <c r="P255" s="90" t="str">
        <f t="shared" si="15"/>
        <v/>
      </c>
      <c r="Q255" s="88" t="str">
        <f t="shared" si="16"/>
        <v/>
      </c>
      <c r="R255" s="63"/>
    </row>
    <row r="256" spans="1:18" ht="30" customHeight="1" x14ac:dyDescent="0.55000000000000004">
      <c r="A256" s="53" t="str">
        <f>IF(ISNA(VLOOKUP(C256,'iscrizioni ROLLEFESTPINE'!A$7:B$310,2,FALSE)),"",(VLOOKUP(C256,'iscrizioni ROLLEFESTPINE'!A$7:B$310,2,FALSE)))</f>
        <v/>
      </c>
      <c r="B256" s="54"/>
      <c r="C256" s="55"/>
      <c r="D256" s="33" t="str">
        <f>IF(ISNA(VLOOKUP(C256,'iscrizioni ROLLEFESTPINE'!A$7:C$310,3,FALSE)),"",(VLOOKUP(C256,'iscrizioni ROLLEFESTPINE'!A$7:C$310,3,FALSE)))</f>
        <v/>
      </c>
      <c r="E256" s="56" t="str">
        <f>IF(ISNA(VLOOKUP(C256,'iscrizioni ROLLEFESTPINE'!A$7:D$310,4,FALSE)),"",(VLOOKUP(C256,'iscrizioni ROLLEFESTPINE'!A$7:D$310,4,FALSE)))</f>
        <v/>
      </c>
      <c r="F256" s="56" t="str">
        <f>IF(ISNA(VLOOKUP(C256,'iscrizioni ROLLEFESTPINE'!A$7:F$310,6,FALSE)),"",(VLOOKUP(C256,'iscrizioni ROLLEFESTPINE'!A$7:F$310,6,FALSE)))</f>
        <v/>
      </c>
      <c r="G256" s="56"/>
      <c r="H256" s="56"/>
      <c r="I256" s="56"/>
      <c r="J256" s="89"/>
      <c r="K256" s="89"/>
      <c r="L256" s="90">
        <f t="shared" si="13"/>
        <v>0</v>
      </c>
      <c r="M256" s="89"/>
      <c r="N256" s="89"/>
      <c r="O256" s="90">
        <f t="shared" si="14"/>
        <v>0</v>
      </c>
      <c r="P256" s="90" t="str">
        <f t="shared" si="15"/>
        <v/>
      </c>
      <c r="Q256" s="88" t="str">
        <f t="shared" si="16"/>
        <v/>
      </c>
      <c r="R256" s="63"/>
    </row>
    <row r="257" spans="1:18" ht="30" customHeight="1" x14ac:dyDescent="0.55000000000000004">
      <c r="A257" s="53" t="str">
        <f>IF(ISNA(VLOOKUP(C257,'iscrizioni ROLLEFESTPINE'!A$7:B$310,2,FALSE)),"",(VLOOKUP(C257,'iscrizioni ROLLEFESTPINE'!A$7:B$310,2,FALSE)))</f>
        <v/>
      </c>
      <c r="B257" s="54"/>
      <c r="C257" s="55"/>
      <c r="D257" s="33" t="str">
        <f>IF(ISNA(VLOOKUP(C257,'iscrizioni ROLLEFESTPINE'!A$7:C$310,3,FALSE)),"",(VLOOKUP(C257,'iscrizioni ROLLEFESTPINE'!A$7:C$310,3,FALSE)))</f>
        <v/>
      </c>
      <c r="E257" s="56" t="str">
        <f>IF(ISNA(VLOOKUP(C257,'iscrizioni ROLLEFESTPINE'!A$7:D$310,4,FALSE)),"",(VLOOKUP(C257,'iscrizioni ROLLEFESTPINE'!A$7:D$310,4,FALSE)))</f>
        <v/>
      </c>
      <c r="F257" s="56" t="str">
        <f>IF(ISNA(VLOOKUP(C257,'iscrizioni ROLLEFESTPINE'!A$7:F$310,6,FALSE)),"",(VLOOKUP(C257,'iscrizioni ROLLEFESTPINE'!A$7:F$310,6,FALSE)))</f>
        <v/>
      </c>
      <c r="G257" s="56"/>
      <c r="H257" s="56"/>
      <c r="I257" s="56"/>
      <c r="J257" s="89"/>
      <c r="K257" s="89"/>
      <c r="L257" s="90">
        <f t="shared" si="13"/>
        <v>0</v>
      </c>
      <c r="M257" s="89"/>
      <c r="N257" s="89"/>
      <c r="O257" s="90">
        <f t="shared" si="14"/>
        <v>0</v>
      </c>
      <c r="P257" s="90" t="str">
        <f t="shared" si="15"/>
        <v/>
      </c>
      <c r="Q257" s="88" t="str">
        <f t="shared" si="16"/>
        <v/>
      </c>
      <c r="R257" s="63"/>
    </row>
    <row r="258" spans="1:18" ht="30" customHeight="1" x14ac:dyDescent="0.55000000000000004">
      <c r="A258" s="53" t="str">
        <f>IF(ISNA(VLOOKUP(C258,'iscrizioni ROLLEFESTPINE'!A$7:B$310,2,FALSE)),"",(VLOOKUP(C258,'iscrizioni ROLLEFESTPINE'!A$7:B$310,2,FALSE)))</f>
        <v/>
      </c>
      <c r="B258" s="54"/>
      <c r="C258" s="55"/>
      <c r="D258" s="33" t="str">
        <f>IF(ISNA(VLOOKUP(C258,'iscrizioni ROLLEFESTPINE'!A$7:C$310,3,FALSE)),"",(VLOOKUP(C258,'iscrizioni ROLLEFESTPINE'!A$7:C$310,3,FALSE)))</f>
        <v/>
      </c>
      <c r="E258" s="56" t="str">
        <f>IF(ISNA(VLOOKUP(C258,'iscrizioni ROLLEFESTPINE'!A$7:D$310,4,FALSE)),"",(VLOOKUP(C258,'iscrizioni ROLLEFESTPINE'!A$7:D$310,4,FALSE)))</f>
        <v/>
      </c>
      <c r="F258" s="56" t="str">
        <f>IF(ISNA(VLOOKUP(C258,'iscrizioni ROLLEFESTPINE'!A$7:F$310,6,FALSE)),"",(VLOOKUP(C258,'iscrizioni ROLLEFESTPINE'!A$7:F$310,6,FALSE)))</f>
        <v/>
      </c>
      <c r="G258" s="56"/>
      <c r="H258" s="56"/>
      <c r="I258" s="56"/>
      <c r="J258" s="89"/>
      <c r="K258" s="89"/>
      <c r="L258" s="90">
        <f t="shared" si="13"/>
        <v>0</v>
      </c>
      <c r="M258" s="89"/>
      <c r="N258" s="89"/>
      <c r="O258" s="90">
        <f t="shared" si="14"/>
        <v>0</v>
      </c>
      <c r="P258" s="90" t="str">
        <f t="shared" si="15"/>
        <v/>
      </c>
      <c r="Q258" s="88" t="str">
        <f t="shared" si="16"/>
        <v/>
      </c>
      <c r="R258" s="63"/>
    </row>
    <row r="259" spans="1:18" ht="30" customHeight="1" x14ac:dyDescent="0.55000000000000004">
      <c r="A259" s="53" t="str">
        <f>IF(ISNA(VLOOKUP(C259,'iscrizioni ROLLEFESTPINE'!A$7:B$310,2,FALSE)),"",(VLOOKUP(C259,'iscrizioni ROLLEFESTPINE'!A$7:B$310,2,FALSE)))</f>
        <v/>
      </c>
      <c r="B259" s="54"/>
      <c r="C259" s="55"/>
      <c r="D259" s="33" t="str">
        <f>IF(ISNA(VLOOKUP(C259,'iscrizioni ROLLEFESTPINE'!A$7:C$310,3,FALSE)),"",(VLOOKUP(C259,'iscrizioni ROLLEFESTPINE'!A$7:C$310,3,FALSE)))</f>
        <v/>
      </c>
      <c r="E259" s="56" t="str">
        <f>IF(ISNA(VLOOKUP(C259,'iscrizioni ROLLEFESTPINE'!A$7:D$310,4,FALSE)),"",(VLOOKUP(C259,'iscrizioni ROLLEFESTPINE'!A$7:D$310,4,FALSE)))</f>
        <v/>
      </c>
      <c r="F259" s="56" t="str">
        <f>IF(ISNA(VLOOKUP(C259,'iscrizioni ROLLEFESTPINE'!A$7:F$310,6,FALSE)),"",(VLOOKUP(C259,'iscrizioni ROLLEFESTPINE'!A$7:F$310,6,FALSE)))</f>
        <v/>
      </c>
      <c r="G259" s="56"/>
      <c r="H259" s="56"/>
      <c r="I259" s="56"/>
      <c r="J259" s="89"/>
      <c r="K259" s="89"/>
      <c r="L259" s="90">
        <f t="shared" si="13"/>
        <v>0</v>
      </c>
      <c r="M259" s="89"/>
      <c r="N259" s="89"/>
      <c r="O259" s="90">
        <f t="shared" si="14"/>
        <v>0</v>
      </c>
      <c r="P259" s="90" t="str">
        <f t="shared" si="15"/>
        <v/>
      </c>
      <c r="Q259" s="88" t="str">
        <f t="shared" si="16"/>
        <v/>
      </c>
      <c r="R259" s="63"/>
    </row>
    <row r="260" spans="1:18" ht="30" customHeight="1" x14ac:dyDescent="0.55000000000000004">
      <c r="A260" s="53" t="str">
        <f>IF(ISNA(VLOOKUP(C260,'iscrizioni ROLLEFESTPINE'!A$7:B$310,2,FALSE)),"",(VLOOKUP(C260,'iscrizioni ROLLEFESTPINE'!A$7:B$310,2,FALSE)))</f>
        <v/>
      </c>
      <c r="B260" s="54"/>
      <c r="C260" s="55"/>
      <c r="D260" s="33" t="str">
        <f>IF(ISNA(VLOOKUP(C260,'iscrizioni ROLLEFESTPINE'!A$7:C$310,3,FALSE)),"",(VLOOKUP(C260,'iscrizioni ROLLEFESTPINE'!A$7:C$310,3,FALSE)))</f>
        <v/>
      </c>
      <c r="E260" s="56" t="str">
        <f>IF(ISNA(VLOOKUP(C260,'iscrizioni ROLLEFESTPINE'!A$7:D$310,4,FALSE)),"",(VLOOKUP(C260,'iscrizioni ROLLEFESTPINE'!A$7:D$310,4,FALSE)))</f>
        <v/>
      </c>
      <c r="F260" s="56" t="str">
        <f>IF(ISNA(VLOOKUP(C260,'iscrizioni ROLLEFESTPINE'!A$7:F$310,6,FALSE)),"",(VLOOKUP(C260,'iscrizioni ROLLEFESTPINE'!A$7:F$310,6,FALSE)))</f>
        <v/>
      </c>
      <c r="G260" s="56"/>
      <c r="H260" s="56"/>
      <c r="I260" s="56"/>
      <c r="J260" s="89"/>
      <c r="K260" s="89"/>
      <c r="L260" s="90">
        <f t="shared" ref="L260:L323" si="17">IF(K260&gt;4,20,(0.2*K260)+J260)</f>
        <v>0</v>
      </c>
      <c r="M260" s="89"/>
      <c r="N260" s="89"/>
      <c r="O260" s="90">
        <f t="shared" ref="O260:O323" si="18">IF(N260&gt;4,20,(0.2*N260)+M260)</f>
        <v>0</v>
      </c>
      <c r="P260" s="90" t="str">
        <f t="shared" ref="P260:P323" si="19">IF(C260="","",MIN(L260,O260))</f>
        <v/>
      </c>
      <c r="Q260" s="88" t="str">
        <f t="shared" si="16"/>
        <v/>
      </c>
      <c r="R260" s="63"/>
    </row>
    <row r="261" spans="1:18" ht="30" customHeight="1" x14ac:dyDescent="0.55000000000000004">
      <c r="A261" s="53" t="str">
        <f>IF(ISNA(VLOOKUP(C261,'iscrizioni ROLLEFESTPINE'!A$7:B$310,2,FALSE)),"",(VLOOKUP(C261,'iscrizioni ROLLEFESTPINE'!A$7:B$310,2,FALSE)))</f>
        <v/>
      </c>
      <c r="B261" s="54"/>
      <c r="C261" s="55"/>
      <c r="D261" s="33" t="str">
        <f>IF(ISNA(VLOOKUP(C261,'iscrizioni ROLLEFESTPINE'!A$7:C$310,3,FALSE)),"",(VLOOKUP(C261,'iscrizioni ROLLEFESTPINE'!A$7:C$310,3,FALSE)))</f>
        <v/>
      </c>
      <c r="E261" s="56" t="str">
        <f>IF(ISNA(VLOOKUP(C261,'iscrizioni ROLLEFESTPINE'!A$7:D$310,4,FALSE)),"",(VLOOKUP(C261,'iscrizioni ROLLEFESTPINE'!A$7:D$310,4,FALSE)))</f>
        <v/>
      </c>
      <c r="F261" s="56" t="str">
        <f>IF(ISNA(VLOOKUP(C261,'iscrizioni ROLLEFESTPINE'!A$7:F$310,6,FALSE)),"",(VLOOKUP(C261,'iscrizioni ROLLEFESTPINE'!A$7:F$310,6,FALSE)))</f>
        <v/>
      </c>
      <c r="G261" s="56"/>
      <c r="H261" s="56"/>
      <c r="I261" s="56"/>
      <c r="J261" s="89"/>
      <c r="K261" s="89"/>
      <c r="L261" s="90">
        <f t="shared" si="17"/>
        <v>0</v>
      </c>
      <c r="M261" s="89"/>
      <c r="N261" s="89"/>
      <c r="O261" s="90">
        <f t="shared" si="18"/>
        <v>0</v>
      </c>
      <c r="P261" s="90" t="str">
        <f t="shared" si="19"/>
        <v/>
      </c>
      <c r="Q261" s="88" t="str">
        <f t="shared" ref="Q261:Q324" si="20">IF(C261="","",SUM(L261+O261))</f>
        <v/>
      </c>
      <c r="R261" s="63"/>
    </row>
    <row r="262" spans="1:18" ht="30" customHeight="1" x14ac:dyDescent="0.55000000000000004">
      <c r="A262" s="53" t="str">
        <f>IF(ISNA(VLOOKUP(C262,'iscrizioni ROLLEFESTPINE'!A$7:B$310,2,FALSE)),"",(VLOOKUP(C262,'iscrizioni ROLLEFESTPINE'!A$7:B$310,2,FALSE)))</f>
        <v/>
      </c>
      <c r="B262" s="54"/>
      <c r="C262" s="55"/>
      <c r="D262" s="33" t="str">
        <f>IF(ISNA(VLOOKUP(C262,'iscrizioni ROLLEFESTPINE'!A$7:C$310,3,FALSE)),"",(VLOOKUP(C262,'iscrizioni ROLLEFESTPINE'!A$7:C$310,3,FALSE)))</f>
        <v/>
      </c>
      <c r="E262" s="56" t="str">
        <f>IF(ISNA(VLOOKUP(C262,'iscrizioni ROLLEFESTPINE'!A$7:D$310,4,FALSE)),"",(VLOOKUP(C262,'iscrizioni ROLLEFESTPINE'!A$7:D$310,4,FALSE)))</f>
        <v/>
      </c>
      <c r="F262" s="56" t="str">
        <f>IF(ISNA(VLOOKUP(C262,'iscrizioni ROLLEFESTPINE'!A$7:F$310,6,FALSE)),"",(VLOOKUP(C262,'iscrizioni ROLLEFESTPINE'!A$7:F$310,6,FALSE)))</f>
        <v/>
      </c>
      <c r="G262" s="56"/>
      <c r="H262" s="56"/>
      <c r="I262" s="56"/>
      <c r="J262" s="89"/>
      <c r="K262" s="89"/>
      <c r="L262" s="90">
        <f t="shared" si="17"/>
        <v>0</v>
      </c>
      <c r="M262" s="89"/>
      <c r="N262" s="89"/>
      <c r="O262" s="90">
        <f t="shared" si="18"/>
        <v>0</v>
      </c>
      <c r="P262" s="90" t="str">
        <f t="shared" si="19"/>
        <v/>
      </c>
      <c r="Q262" s="88" t="str">
        <f t="shared" si="20"/>
        <v/>
      </c>
      <c r="R262" s="63"/>
    </row>
    <row r="263" spans="1:18" ht="30" customHeight="1" x14ac:dyDescent="0.55000000000000004">
      <c r="A263" s="53" t="str">
        <f>IF(ISNA(VLOOKUP(C263,'iscrizioni ROLLEFESTPINE'!A$7:B$310,2,FALSE)),"",(VLOOKUP(C263,'iscrizioni ROLLEFESTPINE'!A$7:B$310,2,FALSE)))</f>
        <v/>
      </c>
      <c r="B263" s="54"/>
      <c r="C263" s="55"/>
      <c r="D263" s="33" t="str">
        <f>IF(ISNA(VLOOKUP(C263,'iscrizioni ROLLEFESTPINE'!A$7:C$310,3,FALSE)),"",(VLOOKUP(C263,'iscrizioni ROLLEFESTPINE'!A$7:C$310,3,FALSE)))</f>
        <v/>
      </c>
      <c r="E263" s="56" t="str">
        <f>IF(ISNA(VLOOKUP(C263,'iscrizioni ROLLEFESTPINE'!A$7:D$310,4,FALSE)),"",(VLOOKUP(C263,'iscrizioni ROLLEFESTPINE'!A$7:D$310,4,FALSE)))</f>
        <v/>
      </c>
      <c r="F263" s="56" t="str">
        <f>IF(ISNA(VLOOKUP(C263,'iscrizioni ROLLEFESTPINE'!A$7:F$310,6,FALSE)),"",(VLOOKUP(C263,'iscrizioni ROLLEFESTPINE'!A$7:F$310,6,FALSE)))</f>
        <v/>
      </c>
      <c r="G263" s="56"/>
      <c r="H263" s="56"/>
      <c r="I263" s="56"/>
      <c r="J263" s="89"/>
      <c r="K263" s="89"/>
      <c r="L263" s="90">
        <f t="shared" si="17"/>
        <v>0</v>
      </c>
      <c r="M263" s="89"/>
      <c r="N263" s="89"/>
      <c r="O263" s="90">
        <f t="shared" si="18"/>
        <v>0</v>
      </c>
      <c r="P263" s="90" t="str">
        <f t="shared" si="19"/>
        <v/>
      </c>
      <c r="Q263" s="88" t="str">
        <f t="shared" si="20"/>
        <v/>
      </c>
      <c r="R263" s="63"/>
    </row>
    <row r="264" spans="1:18" ht="30" customHeight="1" x14ac:dyDescent="0.55000000000000004">
      <c r="A264" s="53" t="str">
        <f>IF(ISNA(VLOOKUP(C264,'iscrizioni ROLLEFESTPINE'!A$7:B$310,2,FALSE)),"",(VLOOKUP(C264,'iscrizioni ROLLEFESTPINE'!A$7:B$310,2,FALSE)))</f>
        <v/>
      </c>
      <c r="B264" s="54"/>
      <c r="C264" s="55"/>
      <c r="D264" s="33" t="str">
        <f>IF(ISNA(VLOOKUP(C264,'iscrizioni ROLLEFESTPINE'!A$7:C$310,3,FALSE)),"",(VLOOKUP(C264,'iscrizioni ROLLEFESTPINE'!A$7:C$310,3,FALSE)))</f>
        <v/>
      </c>
      <c r="E264" s="56" t="str">
        <f>IF(ISNA(VLOOKUP(C264,'iscrizioni ROLLEFESTPINE'!A$7:D$310,4,FALSE)),"",(VLOOKUP(C264,'iscrizioni ROLLEFESTPINE'!A$7:D$310,4,FALSE)))</f>
        <v/>
      </c>
      <c r="F264" s="56" t="str">
        <f>IF(ISNA(VLOOKUP(C264,'iscrizioni ROLLEFESTPINE'!A$7:F$310,6,FALSE)),"",(VLOOKUP(C264,'iscrizioni ROLLEFESTPINE'!A$7:F$310,6,FALSE)))</f>
        <v/>
      </c>
      <c r="G264" s="56"/>
      <c r="H264" s="56"/>
      <c r="I264" s="56"/>
      <c r="J264" s="89"/>
      <c r="K264" s="89"/>
      <c r="L264" s="90">
        <f t="shared" si="17"/>
        <v>0</v>
      </c>
      <c r="M264" s="89"/>
      <c r="N264" s="89"/>
      <c r="O264" s="90">
        <f t="shared" si="18"/>
        <v>0</v>
      </c>
      <c r="P264" s="90" t="str">
        <f t="shared" si="19"/>
        <v/>
      </c>
      <c r="Q264" s="88" t="str">
        <f t="shared" si="20"/>
        <v/>
      </c>
      <c r="R264" s="63"/>
    </row>
    <row r="265" spans="1:18" ht="30" customHeight="1" x14ac:dyDescent="0.55000000000000004">
      <c r="A265" s="53" t="str">
        <f>IF(ISNA(VLOOKUP(C265,'iscrizioni ROLLEFESTPINE'!A$7:B$310,2,FALSE)),"",(VLOOKUP(C265,'iscrizioni ROLLEFESTPINE'!A$7:B$310,2,FALSE)))</f>
        <v/>
      </c>
      <c r="B265" s="54"/>
      <c r="C265" s="55"/>
      <c r="D265" s="33" t="str">
        <f>IF(ISNA(VLOOKUP(C265,'iscrizioni ROLLEFESTPINE'!A$7:C$310,3,FALSE)),"",(VLOOKUP(C265,'iscrizioni ROLLEFESTPINE'!A$7:C$310,3,FALSE)))</f>
        <v/>
      </c>
      <c r="E265" s="56" t="str">
        <f>IF(ISNA(VLOOKUP(C265,'iscrizioni ROLLEFESTPINE'!A$7:D$310,4,FALSE)),"",(VLOOKUP(C265,'iscrizioni ROLLEFESTPINE'!A$7:D$310,4,FALSE)))</f>
        <v/>
      </c>
      <c r="F265" s="56" t="str">
        <f>IF(ISNA(VLOOKUP(C265,'iscrizioni ROLLEFESTPINE'!A$7:F$310,6,FALSE)),"",(VLOOKUP(C265,'iscrizioni ROLLEFESTPINE'!A$7:F$310,6,FALSE)))</f>
        <v/>
      </c>
      <c r="G265" s="56"/>
      <c r="H265" s="56"/>
      <c r="I265" s="56"/>
      <c r="J265" s="89"/>
      <c r="K265" s="89"/>
      <c r="L265" s="90">
        <f t="shared" si="17"/>
        <v>0</v>
      </c>
      <c r="M265" s="89"/>
      <c r="N265" s="89"/>
      <c r="O265" s="90">
        <f t="shared" si="18"/>
        <v>0</v>
      </c>
      <c r="P265" s="90" t="str">
        <f t="shared" si="19"/>
        <v/>
      </c>
      <c r="Q265" s="88" t="str">
        <f t="shared" si="20"/>
        <v/>
      </c>
      <c r="R265" s="63"/>
    </row>
    <row r="266" spans="1:18" ht="30" customHeight="1" x14ac:dyDescent="0.55000000000000004">
      <c r="A266" s="53" t="str">
        <f>IF(ISNA(VLOOKUP(C266,'iscrizioni ROLLEFESTPINE'!A$7:B$310,2,FALSE)),"",(VLOOKUP(C266,'iscrizioni ROLLEFESTPINE'!A$7:B$310,2,FALSE)))</f>
        <v/>
      </c>
      <c r="B266" s="54"/>
      <c r="C266" s="55"/>
      <c r="D266" s="33" t="str">
        <f>IF(ISNA(VLOOKUP(C266,'iscrizioni ROLLEFESTPINE'!A$7:C$310,3,FALSE)),"",(VLOOKUP(C266,'iscrizioni ROLLEFESTPINE'!A$7:C$310,3,FALSE)))</f>
        <v/>
      </c>
      <c r="E266" s="56" t="str">
        <f>IF(ISNA(VLOOKUP(C266,'iscrizioni ROLLEFESTPINE'!A$7:D$310,4,FALSE)),"",(VLOOKUP(C266,'iscrizioni ROLLEFESTPINE'!A$7:D$310,4,FALSE)))</f>
        <v/>
      </c>
      <c r="F266" s="56" t="str">
        <f>IF(ISNA(VLOOKUP(C266,'iscrizioni ROLLEFESTPINE'!A$7:F$310,6,FALSE)),"",(VLOOKUP(C266,'iscrizioni ROLLEFESTPINE'!A$7:F$310,6,FALSE)))</f>
        <v/>
      </c>
      <c r="G266" s="56"/>
      <c r="H266" s="56"/>
      <c r="I266" s="56"/>
      <c r="J266" s="89"/>
      <c r="K266" s="89"/>
      <c r="L266" s="90">
        <f t="shared" si="17"/>
        <v>0</v>
      </c>
      <c r="M266" s="89"/>
      <c r="N266" s="89"/>
      <c r="O266" s="90">
        <f t="shared" si="18"/>
        <v>0</v>
      </c>
      <c r="P266" s="90" t="str">
        <f t="shared" si="19"/>
        <v/>
      </c>
      <c r="Q266" s="88" t="str">
        <f t="shared" si="20"/>
        <v/>
      </c>
      <c r="R266" s="63"/>
    </row>
    <row r="267" spans="1:18" ht="30" customHeight="1" x14ac:dyDescent="0.55000000000000004">
      <c r="A267" s="53" t="str">
        <f>IF(ISNA(VLOOKUP(C267,'iscrizioni ROLLEFESTPINE'!A$7:B$310,2,FALSE)),"",(VLOOKUP(C267,'iscrizioni ROLLEFESTPINE'!A$7:B$310,2,FALSE)))</f>
        <v/>
      </c>
      <c r="B267" s="54"/>
      <c r="C267" s="55"/>
      <c r="D267" s="33" t="str">
        <f>IF(ISNA(VLOOKUP(C267,'iscrizioni ROLLEFESTPINE'!A$7:C$310,3,FALSE)),"",(VLOOKUP(C267,'iscrizioni ROLLEFESTPINE'!A$7:C$310,3,FALSE)))</f>
        <v/>
      </c>
      <c r="E267" s="56" t="str">
        <f>IF(ISNA(VLOOKUP(C267,'iscrizioni ROLLEFESTPINE'!A$7:D$310,4,FALSE)),"",(VLOOKUP(C267,'iscrizioni ROLLEFESTPINE'!A$7:D$310,4,FALSE)))</f>
        <v/>
      </c>
      <c r="F267" s="56" t="str">
        <f>IF(ISNA(VLOOKUP(C267,'iscrizioni ROLLEFESTPINE'!A$7:F$310,6,FALSE)),"",(VLOOKUP(C267,'iscrizioni ROLLEFESTPINE'!A$7:F$310,6,FALSE)))</f>
        <v/>
      </c>
      <c r="G267" s="56"/>
      <c r="H267" s="56"/>
      <c r="I267" s="56"/>
      <c r="J267" s="89"/>
      <c r="K267" s="89"/>
      <c r="L267" s="90">
        <f t="shared" si="17"/>
        <v>0</v>
      </c>
      <c r="M267" s="89"/>
      <c r="N267" s="89"/>
      <c r="O267" s="90">
        <f t="shared" si="18"/>
        <v>0</v>
      </c>
      <c r="P267" s="90" t="str">
        <f t="shared" si="19"/>
        <v/>
      </c>
      <c r="Q267" s="88" t="str">
        <f t="shared" si="20"/>
        <v/>
      </c>
      <c r="R267" s="63"/>
    </row>
    <row r="268" spans="1:18" ht="30" customHeight="1" x14ac:dyDescent="0.55000000000000004">
      <c r="A268" s="53" t="str">
        <f>IF(ISNA(VLOOKUP(C268,'iscrizioni ROLLEFESTPINE'!A$7:B$310,2,FALSE)),"",(VLOOKUP(C268,'iscrizioni ROLLEFESTPINE'!A$7:B$310,2,FALSE)))</f>
        <v/>
      </c>
      <c r="B268" s="54"/>
      <c r="C268" s="55"/>
      <c r="D268" s="33" t="str">
        <f>IF(ISNA(VLOOKUP(C268,'iscrizioni ROLLEFESTPINE'!A$7:C$310,3,FALSE)),"",(VLOOKUP(C268,'iscrizioni ROLLEFESTPINE'!A$7:C$310,3,FALSE)))</f>
        <v/>
      </c>
      <c r="E268" s="56" t="str">
        <f>IF(ISNA(VLOOKUP(C268,'iscrizioni ROLLEFESTPINE'!A$7:D$310,4,FALSE)),"",(VLOOKUP(C268,'iscrizioni ROLLEFESTPINE'!A$7:D$310,4,FALSE)))</f>
        <v/>
      </c>
      <c r="F268" s="56" t="str">
        <f>IF(ISNA(VLOOKUP(C268,'iscrizioni ROLLEFESTPINE'!A$7:F$310,6,FALSE)),"",(VLOOKUP(C268,'iscrizioni ROLLEFESTPINE'!A$7:F$310,6,FALSE)))</f>
        <v/>
      </c>
      <c r="G268" s="56"/>
      <c r="H268" s="56"/>
      <c r="I268" s="56"/>
      <c r="J268" s="89"/>
      <c r="K268" s="89"/>
      <c r="L268" s="90">
        <f t="shared" si="17"/>
        <v>0</v>
      </c>
      <c r="M268" s="89"/>
      <c r="N268" s="89"/>
      <c r="O268" s="90">
        <f t="shared" si="18"/>
        <v>0</v>
      </c>
      <c r="P268" s="90" t="str">
        <f t="shared" si="19"/>
        <v/>
      </c>
      <c r="Q268" s="88" t="str">
        <f t="shared" si="20"/>
        <v/>
      </c>
      <c r="R268" s="63"/>
    </row>
    <row r="269" spans="1:18" ht="30" customHeight="1" x14ac:dyDescent="0.55000000000000004">
      <c r="A269" s="53" t="str">
        <f>IF(ISNA(VLOOKUP(C269,'iscrizioni ROLLEFESTPINE'!A$7:B$310,2,FALSE)),"",(VLOOKUP(C269,'iscrizioni ROLLEFESTPINE'!A$7:B$310,2,FALSE)))</f>
        <v/>
      </c>
      <c r="B269" s="54"/>
      <c r="C269" s="55"/>
      <c r="D269" s="33" t="str">
        <f>IF(ISNA(VLOOKUP(C269,'iscrizioni ROLLEFESTPINE'!A$7:C$310,3,FALSE)),"",(VLOOKUP(C269,'iscrizioni ROLLEFESTPINE'!A$7:C$310,3,FALSE)))</f>
        <v/>
      </c>
      <c r="E269" s="56" t="str">
        <f>IF(ISNA(VLOOKUP(C269,'iscrizioni ROLLEFESTPINE'!A$7:D$310,4,FALSE)),"",(VLOOKUP(C269,'iscrizioni ROLLEFESTPINE'!A$7:D$310,4,FALSE)))</f>
        <v/>
      </c>
      <c r="F269" s="56" t="str">
        <f>IF(ISNA(VLOOKUP(C269,'iscrizioni ROLLEFESTPINE'!A$7:F$310,6,FALSE)),"",(VLOOKUP(C269,'iscrizioni ROLLEFESTPINE'!A$7:F$310,6,FALSE)))</f>
        <v/>
      </c>
      <c r="G269" s="56"/>
      <c r="H269" s="56"/>
      <c r="I269" s="56"/>
      <c r="J269" s="89"/>
      <c r="K269" s="89"/>
      <c r="L269" s="90">
        <f t="shared" si="17"/>
        <v>0</v>
      </c>
      <c r="M269" s="89"/>
      <c r="N269" s="89"/>
      <c r="O269" s="90">
        <f t="shared" si="18"/>
        <v>0</v>
      </c>
      <c r="P269" s="90" t="str">
        <f t="shared" si="19"/>
        <v/>
      </c>
      <c r="Q269" s="88" t="str">
        <f t="shared" si="20"/>
        <v/>
      </c>
      <c r="R269" s="63"/>
    </row>
    <row r="270" spans="1:18" ht="30" customHeight="1" x14ac:dyDescent="0.55000000000000004">
      <c r="A270" s="53" t="str">
        <f>IF(ISNA(VLOOKUP(C270,'iscrizioni ROLLEFESTPINE'!A$7:B$310,2,FALSE)),"",(VLOOKUP(C270,'iscrizioni ROLLEFESTPINE'!A$7:B$310,2,FALSE)))</f>
        <v/>
      </c>
      <c r="B270" s="54"/>
      <c r="C270" s="55"/>
      <c r="D270" s="33" t="str">
        <f>IF(ISNA(VLOOKUP(C270,'iscrizioni ROLLEFESTPINE'!A$7:C$310,3,FALSE)),"",(VLOOKUP(C270,'iscrizioni ROLLEFESTPINE'!A$7:C$310,3,FALSE)))</f>
        <v/>
      </c>
      <c r="E270" s="56" t="str">
        <f>IF(ISNA(VLOOKUP(C270,'iscrizioni ROLLEFESTPINE'!A$7:D$310,4,FALSE)),"",(VLOOKUP(C270,'iscrizioni ROLLEFESTPINE'!A$7:D$310,4,FALSE)))</f>
        <v/>
      </c>
      <c r="F270" s="56" t="str">
        <f>IF(ISNA(VLOOKUP(C270,'iscrizioni ROLLEFESTPINE'!A$7:F$310,6,FALSE)),"",(VLOOKUP(C270,'iscrizioni ROLLEFESTPINE'!A$7:F$310,6,FALSE)))</f>
        <v/>
      </c>
      <c r="G270" s="56"/>
      <c r="H270" s="56"/>
      <c r="I270" s="56"/>
      <c r="J270" s="89"/>
      <c r="K270" s="89"/>
      <c r="L270" s="90">
        <f t="shared" si="17"/>
        <v>0</v>
      </c>
      <c r="M270" s="89"/>
      <c r="N270" s="89"/>
      <c r="O270" s="90">
        <f t="shared" si="18"/>
        <v>0</v>
      </c>
      <c r="P270" s="90" t="str">
        <f t="shared" si="19"/>
        <v/>
      </c>
      <c r="Q270" s="88" t="str">
        <f t="shared" si="20"/>
        <v/>
      </c>
      <c r="R270" s="63"/>
    </row>
    <row r="271" spans="1:18" ht="30" customHeight="1" x14ac:dyDescent="0.55000000000000004">
      <c r="A271" s="53" t="str">
        <f>IF(ISNA(VLOOKUP(C271,'iscrizioni ROLLEFESTPINE'!A$7:B$310,2,FALSE)),"",(VLOOKUP(C271,'iscrizioni ROLLEFESTPINE'!A$7:B$310,2,FALSE)))</f>
        <v/>
      </c>
      <c r="B271" s="54"/>
      <c r="C271" s="55"/>
      <c r="D271" s="33" t="str">
        <f>IF(ISNA(VLOOKUP(C271,'iscrizioni ROLLEFESTPINE'!A$7:C$310,3,FALSE)),"",(VLOOKUP(C271,'iscrizioni ROLLEFESTPINE'!A$7:C$310,3,FALSE)))</f>
        <v/>
      </c>
      <c r="E271" s="56" t="str">
        <f>IF(ISNA(VLOOKUP(C271,'iscrizioni ROLLEFESTPINE'!A$7:D$310,4,FALSE)),"",(VLOOKUP(C271,'iscrizioni ROLLEFESTPINE'!A$7:D$310,4,FALSE)))</f>
        <v/>
      </c>
      <c r="F271" s="56" t="str">
        <f>IF(ISNA(VLOOKUP(C271,'iscrizioni ROLLEFESTPINE'!A$7:F$310,6,FALSE)),"",(VLOOKUP(C271,'iscrizioni ROLLEFESTPINE'!A$7:F$310,6,FALSE)))</f>
        <v/>
      </c>
      <c r="G271" s="56"/>
      <c r="H271" s="56"/>
      <c r="I271" s="56"/>
      <c r="J271" s="89"/>
      <c r="K271" s="89"/>
      <c r="L271" s="90">
        <f t="shared" si="17"/>
        <v>0</v>
      </c>
      <c r="M271" s="89"/>
      <c r="N271" s="89"/>
      <c r="O271" s="90">
        <f t="shared" si="18"/>
        <v>0</v>
      </c>
      <c r="P271" s="90" t="str">
        <f t="shared" si="19"/>
        <v/>
      </c>
      <c r="Q271" s="88" t="str">
        <f t="shared" si="20"/>
        <v/>
      </c>
      <c r="R271" s="63"/>
    </row>
    <row r="272" spans="1:18" ht="30" customHeight="1" x14ac:dyDescent="0.55000000000000004">
      <c r="A272" s="53" t="str">
        <f>IF(ISNA(VLOOKUP(C272,'iscrizioni ROLLEFESTPINE'!A$7:B$310,2,FALSE)),"",(VLOOKUP(C272,'iscrizioni ROLLEFESTPINE'!A$7:B$310,2,FALSE)))</f>
        <v/>
      </c>
      <c r="B272" s="54"/>
      <c r="C272" s="55"/>
      <c r="D272" s="33" t="str">
        <f>IF(ISNA(VLOOKUP(C272,'iscrizioni ROLLEFESTPINE'!A$7:C$310,3,FALSE)),"",(VLOOKUP(C272,'iscrizioni ROLLEFESTPINE'!A$7:C$310,3,FALSE)))</f>
        <v/>
      </c>
      <c r="E272" s="56" t="str">
        <f>IF(ISNA(VLOOKUP(C272,'iscrizioni ROLLEFESTPINE'!A$7:D$310,4,FALSE)),"",(VLOOKUP(C272,'iscrizioni ROLLEFESTPINE'!A$7:D$310,4,FALSE)))</f>
        <v/>
      </c>
      <c r="F272" s="56" t="str">
        <f>IF(ISNA(VLOOKUP(C272,'iscrizioni ROLLEFESTPINE'!A$7:F$310,6,FALSE)),"",(VLOOKUP(C272,'iscrizioni ROLLEFESTPINE'!A$7:F$310,6,FALSE)))</f>
        <v/>
      </c>
      <c r="G272" s="56"/>
      <c r="H272" s="56"/>
      <c r="I272" s="56"/>
      <c r="J272" s="89"/>
      <c r="K272" s="59"/>
      <c r="L272" s="90">
        <f t="shared" si="17"/>
        <v>0</v>
      </c>
      <c r="M272" s="89"/>
      <c r="N272" s="59"/>
      <c r="O272" s="90">
        <f t="shared" si="18"/>
        <v>0</v>
      </c>
      <c r="P272" s="90" t="str">
        <f t="shared" si="19"/>
        <v/>
      </c>
      <c r="Q272" s="88" t="str">
        <f t="shared" si="20"/>
        <v/>
      </c>
      <c r="R272" s="63"/>
    </row>
    <row r="273" spans="1:18" ht="30" customHeight="1" x14ac:dyDescent="0.55000000000000004">
      <c r="A273" s="53" t="str">
        <f>IF(ISNA(VLOOKUP(C273,'iscrizioni ROLLEFESTPINE'!A$7:B$310,2,FALSE)),"",(VLOOKUP(C273,'iscrizioni ROLLEFESTPINE'!A$7:B$310,2,FALSE)))</f>
        <v/>
      </c>
      <c r="B273" s="54"/>
      <c r="C273" s="55"/>
      <c r="D273" s="33" t="str">
        <f>IF(ISNA(VLOOKUP(C273,'iscrizioni ROLLEFESTPINE'!A$7:C$310,3,FALSE)),"",(VLOOKUP(C273,'iscrizioni ROLLEFESTPINE'!A$7:C$310,3,FALSE)))</f>
        <v/>
      </c>
      <c r="E273" s="56" t="str">
        <f>IF(ISNA(VLOOKUP(C273,'iscrizioni ROLLEFESTPINE'!A$7:D$310,4,FALSE)),"",(VLOOKUP(C273,'iscrizioni ROLLEFESTPINE'!A$7:D$310,4,FALSE)))</f>
        <v/>
      </c>
      <c r="F273" s="56" t="str">
        <f>IF(ISNA(VLOOKUP(C273,'iscrizioni ROLLEFESTPINE'!A$7:F$310,6,FALSE)),"",(VLOOKUP(C273,'iscrizioni ROLLEFESTPINE'!A$7:F$310,6,FALSE)))</f>
        <v/>
      </c>
      <c r="G273" s="56"/>
      <c r="H273" s="56"/>
      <c r="I273" s="56"/>
      <c r="J273" s="89"/>
      <c r="K273" s="59"/>
      <c r="L273" s="90">
        <f t="shared" si="17"/>
        <v>0</v>
      </c>
      <c r="M273" s="89"/>
      <c r="N273" s="59"/>
      <c r="O273" s="90">
        <f t="shared" si="18"/>
        <v>0</v>
      </c>
      <c r="P273" s="90" t="str">
        <f t="shared" si="19"/>
        <v/>
      </c>
      <c r="Q273" s="88" t="str">
        <f t="shared" si="20"/>
        <v/>
      </c>
      <c r="R273" s="63"/>
    </row>
    <row r="274" spans="1:18" ht="30" customHeight="1" x14ac:dyDescent="0.55000000000000004">
      <c r="A274" s="53" t="str">
        <f>IF(ISNA(VLOOKUP(C274,'iscrizioni ROLLEFESTPINE'!A$7:B$310,2,FALSE)),"",(VLOOKUP(C274,'iscrizioni ROLLEFESTPINE'!A$7:B$310,2,FALSE)))</f>
        <v/>
      </c>
      <c r="B274" s="54"/>
      <c r="C274" s="55"/>
      <c r="D274" s="33" t="str">
        <f>IF(ISNA(VLOOKUP(C274,'iscrizioni ROLLEFESTPINE'!A$7:C$310,3,FALSE)),"",(VLOOKUP(C274,'iscrizioni ROLLEFESTPINE'!A$7:C$310,3,FALSE)))</f>
        <v/>
      </c>
      <c r="E274" s="56" t="str">
        <f>IF(ISNA(VLOOKUP(C274,'iscrizioni ROLLEFESTPINE'!A$7:D$310,4,FALSE)),"",(VLOOKUP(C274,'iscrizioni ROLLEFESTPINE'!A$7:D$310,4,FALSE)))</f>
        <v/>
      </c>
      <c r="F274" s="56" t="str">
        <f>IF(ISNA(VLOOKUP(C274,'iscrizioni ROLLEFESTPINE'!A$7:F$310,6,FALSE)),"",(VLOOKUP(C274,'iscrizioni ROLLEFESTPINE'!A$7:F$310,6,FALSE)))</f>
        <v/>
      </c>
      <c r="G274" s="56"/>
      <c r="H274" s="56"/>
      <c r="I274" s="56"/>
      <c r="J274" s="89"/>
      <c r="K274" s="59"/>
      <c r="L274" s="90">
        <f t="shared" si="17"/>
        <v>0</v>
      </c>
      <c r="M274" s="89"/>
      <c r="N274" s="59"/>
      <c r="O274" s="90">
        <f t="shared" si="18"/>
        <v>0</v>
      </c>
      <c r="P274" s="90" t="str">
        <f t="shared" si="19"/>
        <v/>
      </c>
      <c r="Q274" s="88" t="str">
        <f t="shared" si="20"/>
        <v/>
      </c>
      <c r="R274" s="63"/>
    </row>
    <row r="275" spans="1:18" ht="30" customHeight="1" x14ac:dyDescent="0.55000000000000004">
      <c r="A275" s="53" t="str">
        <f>IF(ISNA(VLOOKUP(C275,'iscrizioni ROLLEFESTPINE'!A$7:B$310,2,FALSE)),"",(VLOOKUP(C275,'iscrizioni ROLLEFESTPINE'!A$7:B$310,2,FALSE)))</f>
        <v/>
      </c>
      <c r="B275" s="54"/>
      <c r="C275" s="55"/>
      <c r="D275" s="33" t="str">
        <f>IF(ISNA(VLOOKUP(C275,'iscrizioni ROLLEFESTPINE'!A$7:C$310,3,FALSE)),"",(VLOOKUP(C275,'iscrizioni ROLLEFESTPINE'!A$7:C$310,3,FALSE)))</f>
        <v/>
      </c>
      <c r="E275" s="56" t="str">
        <f>IF(ISNA(VLOOKUP(C275,'iscrizioni ROLLEFESTPINE'!A$7:D$310,4,FALSE)),"",(VLOOKUP(C275,'iscrizioni ROLLEFESTPINE'!A$7:D$310,4,FALSE)))</f>
        <v/>
      </c>
      <c r="F275" s="56" t="str">
        <f>IF(ISNA(VLOOKUP(C275,'iscrizioni ROLLEFESTPINE'!A$7:F$310,6,FALSE)),"",(VLOOKUP(C275,'iscrizioni ROLLEFESTPINE'!A$7:F$310,6,FALSE)))</f>
        <v/>
      </c>
      <c r="G275" s="56"/>
      <c r="H275" s="56"/>
      <c r="I275" s="56"/>
      <c r="J275" s="89"/>
      <c r="K275" s="59"/>
      <c r="L275" s="90">
        <f t="shared" si="17"/>
        <v>0</v>
      </c>
      <c r="M275" s="89"/>
      <c r="N275" s="59"/>
      <c r="O275" s="90">
        <f t="shared" si="18"/>
        <v>0</v>
      </c>
      <c r="P275" s="90" t="str">
        <f t="shared" si="19"/>
        <v/>
      </c>
      <c r="Q275" s="88" t="str">
        <f t="shared" si="20"/>
        <v/>
      </c>
      <c r="R275" s="63"/>
    </row>
    <row r="276" spans="1:18" ht="30" customHeight="1" x14ac:dyDescent="0.55000000000000004">
      <c r="A276" s="53" t="str">
        <f>IF(ISNA(VLOOKUP(C276,'iscrizioni ROLLEFESTPINE'!A$7:B$310,2,FALSE)),"",(VLOOKUP(C276,'iscrizioni ROLLEFESTPINE'!A$7:B$310,2,FALSE)))</f>
        <v/>
      </c>
      <c r="B276" s="54"/>
      <c r="C276" s="55"/>
      <c r="D276" s="33" t="str">
        <f>IF(ISNA(VLOOKUP(C276,'iscrizioni ROLLEFESTPINE'!A$7:C$310,3,FALSE)),"",(VLOOKUP(C276,'iscrizioni ROLLEFESTPINE'!A$7:C$310,3,FALSE)))</f>
        <v/>
      </c>
      <c r="E276" s="56" t="str">
        <f>IF(ISNA(VLOOKUP(C276,'iscrizioni ROLLEFESTPINE'!A$7:D$310,4,FALSE)),"",(VLOOKUP(C276,'iscrizioni ROLLEFESTPINE'!A$7:D$310,4,FALSE)))</f>
        <v/>
      </c>
      <c r="F276" s="56" t="str">
        <f>IF(ISNA(VLOOKUP(C276,'iscrizioni ROLLEFESTPINE'!A$7:F$310,6,FALSE)),"",(VLOOKUP(C276,'iscrizioni ROLLEFESTPINE'!A$7:F$310,6,FALSE)))</f>
        <v/>
      </c>
      <c r="G276" s="56"/>
      <c r="H276" s="56"/>
      <c r="I276" s="56"/>
      <c r="J276" s="89"/>
      <c r="K276" s="59"/>
      <c r="L276" s="90">
        <f t="shared" si="17"/>
        <v>0</v>
      </c>
      <c r="M276" s="89"/>
      <c r="N276" s="59"/>
      <c r="O276" s="90">
        <f t="shared" si="18"/>
        <v>0</v>
      </c>
      <c r="P276" s="90" t="str">
        <f t="shared" si="19"/>
        <v/>
      </c>
      <c r="Q276" s="88" t="str">
        <f t="shared" si="20"/>
        <v/>
      </c>
      <c r="R276" s="63"/>
    </row>
    <row r="277" spans="1:18" ht="30" customHeight="1" x14ac:dyDescent="0.55000000000000004">
      <c r="A277" s="53" t="str">
        <f>IF(ISNA(VLOOKUP(C277,'iscrizioni ROLLEFESTPINE'!A$7:B$310,2,FALSE)),"",(VLOOKUP(C277,'iscrizioni ROLLEFESTPINE'!A$7:B$310,2,FALSE)))</f>
        <v/>
      </c>
      <c r="B277" s="54"/>
      <c r="C277" s="55"/>
      <c r="D277" s="33" t="str">
        <f>IF(ISNA(VLOOKUP(C277,'iscrizioni ROLLEFESTPINE'!A$7:C$310,3,FALSE)),"",(VLOOKUP(C277,'iscrizioni ROLLEFESTPINE'!A$7:C$310,3,FALSE)))</f>
        <v/>
      </c>
      <c r="E277" s="56" t="str">
        <f>IF(ISNA(VLOOKUP(C277,'iscrizioni ROLLEFESTPINE'!A$7:D$310,4,FALSE)),"",(VLOOKUP(C277,'iscrizioni ROLLEFESTPINE'!A$7:D$310,4,FALSE)))</f>
        <v/>
      </c>
      <c r="F277" s="56" t="str">
        <f>IF(ISNA(VLOOKUP(C277,'iscrizioni ROLLEFESTPINE'!A$7:F$310,6,FALSE)),"",(VLOOKUP(C277,'iscrizioni ROLLEFESTPINE'!A$7:F$310,6,FALSE)))</f>
        <v/>
      </c>
      <c r="G277" s="56"/>
      <c r="H277" s="56"/>
      <c r="I277" s="56"/>
      <c r="J277" s="89"/>
      <c r="K277" s="59"/>
      <c r="L277" s="90">
        <f t="shared" si="17"/>
        <v>0</v>
      </c>
      <c r="M277" s="89"/>
      <c r="N277" s="59"/>
      <c r="O277" s="90">
        <f t="shared" si="18"/>
        <v>0</v>
      </c>
      <c r="P277" s="90" t="str">
        <f t="shared" si="19"/>
        <v/>
      </c>
      <c r="Q277" s="88" t="str">
        <f t="shared" si="20"/>
        <v/>
      </c>
      <c r="R277" s="63"/>
    </row>
    <row r="278" spans="1:18" ht="30" customHeight="1" x14ac:dyDescent="0.55000000000000004">
      <c r="A278" s="53" t="str">
        <f>IF(ISNA(VLOOKUP(C278,'iscrizioni ROLLEFESTPINE'!A$7:B$310,2,FALSE)),"",(VLOOKUP(C278,'iscrizioni ROLLEFESTPINE'!A$7:B$310,2,FALSE)))</f>
        <v/>
      </c>
      <c r="B278" s="54"/>
      <c r="C278" s="55"/>
      <c r="D278" s="33" t="str">
        <f>IF(ISNA(VLOOKUP(C278,'iscrizioni ROLLEFESTPINE'!A$7:C$310,3,FALSE)),"",(VLOOKUP(C278,'iscrizioni ROLLEFESTPINE'!A$7:C$310,3,FALSE)))</f>
        <v/>
      </c>
      <c r="E278" s="56" t="str">
        <f>IF(ISNA(VLOOKUP(C278,'iscrizioni ROLLEFESTPINE'!A$7:D$310,4,FALSE)),"",(VLOOKUP(C278,'iscrizioni ROLLEFESTPINE'!A$7:D$310,4,FALSE)))</f>
        <v/>
      </c>
      <c r="F278" s="56" t="str">
        <f>IF(ISNA(VLOOKUP(C278,'iscrizioni ROLLEFESTPINE'!A$7:F$310,6,FALSE)),"",(VLOOKUP(C278,'iscrizioni ROLLEFESTPINE'!A$7:F$310,6,FALSE)))</f>
        <v/>
      </c>
      <c r="G278" s="56"/>
      <c r="H278" s="56"/>
      <c r="I278" s="56"/>
      <c r="J278" s="89"/>
      <c r="K278" s="59"/>
      <c r="L278" s="90">
        <f t="shared" si="17"/>
        <v>0</v>
      </c>
      <c r="M278" s="89"/>
      <c r="N278" s="59"/>
      <c r="O278" s="90">
        <f t="shared" si="18"/>
        <v>0</v>
      </c>
      <c r="P278" s="90" t="str">
        <f t="shared" si="19"/>
        <v/>
      </c>
      <c r="Q278" s="88" t="str">
        <f t="shared" si="20"/>
        <v/>
      </c>
      <c r="R278" s="63"/>
    </row>
    <row r="279" spans="1:18" ht="30" customHeight="1" x14ac:dyDescent="0.55000000000000004">
      <c r="A279" s="53" t="str">
        <f>IF(ISNA(VLOOKUP(C279,'iscrizioni ROLLEFESTPINE'!A$7:B$310,2,FALSE)),"",(VLOOKUP(C279,'iscrizioni ROLLEFESTPINE'!A$7:B$310,2,FALSE)))</f>
        <v/>
      </c>
      <c r="B279" s="54"/>
      <c r="C279" s="55"/>
      <c r="D279" s="33" t="str">
        <f>IF(ISNA(VLOOKUP(C279,'iscrizioni ROLLEFESTPINE'!A$7:C$310,3,FALSE)),"",(VLOOKUP(C279,'iscrizioni ROLLEFESTPINE'!A$7:C$310,3,FALSE)))</f>
        <v/>
      </c>
      <c r="E279" s="56" t="str">
        <f>IF(ISNA(VLOOKUP(C279,'iscrizioni ROLLEFESTPINE'!A$7:D$310,4,FALSE)),"",(VLOOKUP(C279,'iscrizioni ROLLEFESTPINE'!A$7:D$310,4,FALSE)))</f>
        <v/>
      </c>
      <c r="F279" s="56" t="str">
        <f>IF(ISNA(VLOOKUP(C279,'iscrizioni ROLLEFESTPINE'!A$7:F$310,6,FALSE)),"",(VLOOKUP(C279,'iscrizioni ROLLEFESTPINE'!A$7:F$310,6,FALSE)))</f>
        <v/>
      </c>
      <c r="G279" s="56"/>
      <c r="H279" s="56"/>
      <c r="I279" s="56"/>
      <c r="J279" s="89"/>
      <c r="K279" s="59"/>
      <c r="L279" s="90">
        <f t="shared" si="17"/>
        <v>0</v>
      </c>
      <c r="M279" s="89"/>
      <c r="N279" s="59"/>
      <c r="O279" s="90">
        <f t="shared" si="18"/>
        <v>0</v>
      </c>
      <c r="P279" s="90" t="str">
        <f t="shared" si="19"/>
        <v/>
      </c>
      <c r="Q279" s="88" t="str">
        <f t="shared" si="20"/>
        <v/>
      </c>
      <c r="R279" s="63"/>
    </row>
    <row r="280" spans="1:18" ht="30" customHeight="1" x14ac:dyDescent="0.55000000000000004">
      <c r="A280" s="53" t="str">
        <f>IF(ISNA(VLOOKUP(C280,'iscrizioni ROLLEFESTPINE'!A$7:B$310,2,FALSE)),"",(VLOOKUP(C280,'iscrizioni ROLLEFESTPINE'!A$7:B$310,2,FALSE)))</f>
        <v/>
      </c>
      <c r="B280" s="54"/>
      <c r="C280" s="55"/>
      <c r="D280" s="33" t="str">
        <f>IF(ISNA(VLOOKUP(C280,'iscrizioni ROLLEFESTPINE'!A$7:C$310,3,FALSE)),"",(VLOOKUP(C280,'iscrizioni ROLLEFESTPINE'!A$7:C$310,3,FALSE)))</f>
        <v/>
      </c>
      <c r="E280" s="56" t="str">
        <f>IF(ISNA(VLOOKUP(C280,'iscrizioni ROLLEFESTPINE'!A$7:D$310,4,FALSE)),"",(VLOOKUP(C280,'iscrizioni ROLLEFESTPINE'!A$7:D$310,4,FALSE)))</f>
        <v/>
      </c>
      <c r="F280" s="56" t="str">
        <f>IF(ISNA(VLOOKUP(C280,'iscrizioni ROLLEFESTPINE'!A$7:F$310,6,FALSE)),"",(VLOOKUP(C280,'iscrizioni ROLLEFESTPINE'!A$7:F$310,6,FALSE)))</f>
        <v/>
      </c>
      <c r="G280" s="56"/>
      <c r="H280" s="56"/>
      <c r="I280" s="56"/>
      <c r="J280" s="89"/>
      <c r="K280" s="59"/>
      <c r="L280" s="90">
        <f t="shared" si="17"/>
        <v>0</v>
      </c>
      <c r="M280" s="89"/>
      <c r="N280" s="59"/>
      <c r="O280" s="90">
        <f t="shared" si="18"/>
        <v>0</v>
      </c>
      <c r="P280" s="90" t="str">
        <f t="shared" si="19"/>
        <v/>
      </c>
      <c r="Q280" s="88" t="str">
        <f t="shared" si="20"/>
        <v/>
      </c>
      <c r="R280" s="63"/>
    </row>
    <row r="281" spans="1:18" ht="30" customHeight="1" x14ac:dyDescent="0.55000000000000004">
      <c r="A281" s="53" t="str">
        <f>IF(ISNA(VLOOKUP(C281,'iscrizioni ROLLEFESTPINE'!A$7:B$310,2,FALSE)),"",(VLOOKUP(C281,'iscrizioni ROLLEFESTPINE'!A$7:B$310,2,FALSE)))</f>
        <v/>
      </c>
      <c r="B281" s="54"/>
      <c r="C281" s="55"/>
      <c r="D281" s="33" t="str">
        <f>IF(ISNA(VLOOKUP(C281,'iscrizioni ROLLEFESTPINE'!A$7:C$310,3,FALSE)),"",(VLOOKUP(C281,'iscrizioni ROLLEFESTPINE'!A$7:C$310,3,FALSE)))</f>
        <v/>
      </c>
      <c r="E281" s="56" t="str">
        <f>IF(ISNA(VLOOKUP(C281,'iscrizioni ROLLEFESTPINE'!A$7:D$310,4,FALSE)),"",(VLOOKUP(C281,'iscrizioni ROLLEFESTPINE'!A$7:D$310,4,FALSE)))</f>
        <v/>
      </c>
      <c r="F281" s="56" t="str">
        <f>IF(ISNA(VLOOKUP(C281,'iscrizioni ROLLEFESTPINE'!A$7:F$310,6,FALSE)),"",(VLOOKUP(C281,'iscrizioni ROLLEFESTPINE'!A$7:F$310,6,FALSE)))</f>
        <v/>
      </c>
      <c r="G281" s="56"/>
      <c r="H281" s="56"/>
      <c r="I281" s="56"/>
      <c r="J281" s="89"/>
      <c r="K281" s="59"/>
      <c r="L281" s="90">
        <f t="shared" si="17"/>
        <v>0</v>
      </c>
      <c r="M281" s="89"/>
      <c r="N281" s="59"/>
      <c r="O281" s="90">
        <f t="shared" si="18"/>
        <v>0</v>
      </c>
      <c r="P281" s="90" t="str">
        <f t="shared" si="19"/>
        <v/>
      </c>
      <c r="Q281" s="88" t="str">
        <f t="shared" si="20"/>
        <v/>
      </c>
      <c r="R281" s="63"/>
    </row>
    <row r="282" spans="1:18" ht="30" customHeight="1" x14ac:dyDescent="0.55000000000000004">
      <c r="A282" s="53" t="str">
        <f>IF(ISNA(VLOOKUP(C282,'iscrizioni ROLLEFESTPINE'!A$7:B$310,2,FALSE)),"",(VLOOKUP(C282,'iscrizioni ROLLEFESTPINE'!A$7:B$310,2,FALSE)))</f>
        <v/>
      </c>
      <c r="B282" s="54"/>
      <c r="C282" s="55"/>
      <c r="D282" s="33" t="str">
        <f>IF(ISNA(VLOOKUP(C282,'iscrizioni ROLLEFESTPINE'!A$7:C$310,3,FALSE)),"",(VLOOKUP(C282,'iscrizioni ROLLEFESTPINE'!A$7:C$310,3,FALSE)))</f>
        <v/>
      </c>
      <c r="E282" s="56" t="str">
        <f>IF(ISNA(VLOOKUP(C282,'iscrizioni ROLLEFESTPINE'!A$7:D$310,4,FALSE)),"",(VLOOKUP(C282,'iscrizioni ROLLEFESTPINE'!A$7:D$310,4,FALSE)))</f>
        <v/>
      </c>
      <c r="F282" s="56" t="str">
        <f>IF(ISNA(VLOOKUP(C282,'iscrizioni ROLLEFESTPINE'!A$7:F$310,6,FALSE)),"",(VLOOKUP(C282,'iscrizioni ROLLEFESTPINE'!A$7:F$310,6,FALSE)))</f>
        <v/>
      </c>
      <c r="G282" s="56"/>
      <c r="H282" s="56"/>
      <c r="I282" s="56"/>
      <c r="J282" s="89"/>
      <c r="K282" s="59"/>
      <c r="L282" s="90">
        <f t="shared" si="17"/>
        <v>0</v>
      </c>
      <c r="M282" s="89"/>
      <c r="N282" s="59"/>
      <c r="O282" s="90">
        <f t="shared" si="18"/>
        <v>0</v>
      </c>
      <c r="P282" s="90" t="str">
        <f t="shared" si="19"/>
        <v/>
      </c>
      <c r="Q282" s="88" t="str">
        <f t="shared" si="20"/>
        <v/>
      </c>
      <c r="R282" s="63"/>
    </row>
    <row r="283" spans="1:18" ht="30" customHeight="1" x14ac:dyDescent="0.55000000000000004">
      <c r="A283" s="53" t="str">
        <f>IF(ISNA(VLOOKUP(C283,'iscrizioni ROLLEFESTPINE'!A$7:B$310,2,FALSE)),"",(VLOOKUP(C283,'iscrizioni ROLLEFESTPINE'!A$7:B$310,2,FALSE)))</f>
        <v/>
      </c>
      <c r="B283" s="54"/>
      <c r="C283" s="55"/>
      <c r="D283" s="33" t="str">
        <f>IF(ISNA(VLOOKUP(C283,'iscrizioni ROLLEFESTPINE'!A$7:C$310,3,FALSE)),"",(VLOOKUP(C283,'iscrizioni ROLLEFESTPINE'!A$7:C$310,3,FALSE)))</f>
        <v/>
      </c>
      <c r="E283" s="56" t="str">
        <f>IF(ISNA(VLOOKUP(C283,'iscrizioni ROLLEFESTPINE'!A$7:D$310,4,FALSE)),"",(VLOOKUP(C283,'iscrizioni ROLLEFESTPINE'!A$7:D$310,4,FALSE)))</f>
        <v/>
      </c>
      <c r="F283" s="56" t="str">
        <f>IF(ISNA(VLOOKUP(C283,'iscrizioni ROLLEFESTPINE'!A$7:F$310,6,FALSE)),"",(VLOOKUP(C283,'iscrizioni ROLLEFESTPINE'!A$7:F$310,6,FALSE)))</f>
        <v/>
      </c>
      <c r="G283" s="56"/>
      <c r="H283" s="56"/>
      <c r="I283" s="56"/>
      <c r="J283" s="89"/>
      <c r="K283" s="59"/>
      <c r="L283" s="90">
        <f t="shared" si="17"/>
        <v>0</v>
      </c>
      <c r="M283" s="89"/>
      <c r="N283" s="59"/>
      <c r="O283" s="90">
        <f t="shared" si="18"/>
        <v>0</v>
      </c>
      <c r="P283" s="90" t="str">
        <f t="shared" si="19"/>
        <v/>
      </c>
      <c r="Q283" s="88" t="str">
        <f t="shared" si="20"/>
        <v/>
      </c>
      <c r="R283" s="63"/>
    </row>
    <row r="284" spans="1:18" ht="30" customHeight="1" x14ac:dyDescent="0.55000000000000004">
      <c r="A284" s="53" t="str">
        <f>IF(ISNA(VLOOKUP(C284,'iscrizioni ROLLEFESTPINE'!A$7:B$310,2,FALSE)),"",(VLOOKUP(C284,'iscrizioni ROLLEFESTPINE'!A$7:B$310,2,FALSE)))</f>
        <v/>
      </c>
      <c r="B284" s="54"/>
      <c r="C284" s="55"/>
      <c r="D284" s="33" t="str">
        <f>IF(ISNA(VLOOKUP(C284,'iscrizioni ROLLEFESTPINE'!A$7:C$310,3,FALSE)),"",(VLOOKUP(C284,'iscrizioni ROLLEFESTPINE'!A$7:C$310,3,FALSE)))</f>
        <v/>
      </c>
      <c r="E284" s="56" t="str">
        <f>IF(ISNA(VLOOKUP(C284,'iscrizioni ROLLEFESTPINE'!A$7:D$310,4,FALSE)),"",(VLOOKUP(C284,'iscrizioni ROLLEFESTPINE'!A$7:D$310,4,FALSE)))</f>
        <v/>
      </c>
      <c r="F284" s="56" t="str">
        <f>IF(ISNA(VLOOKUP(C284,'iscrizioni ROLLEFESTPINE'!A$7:F$310,6,FALSE)),"",(VLOOKUP(C284,'iscrizioni ROLLEFESTPINE'!A$7:F$310,6,FALSE)))</f>
        <v/>
      </c>
      <c r="G284" s="56"/>
      <c r="H284" s="56"/>
      <c r="I284" s="56"/>
      <c r="J284" s="89"/>
      <c r="K284" s="59"/>
      <c r="L284" s="90">
        <f t="shared" si="17"/>
        <v>0</v>
      </c>
      <c r="M284" s="89"/>
      <c r="N284" s="59"/>
      <c r="O284" s="90">
        <f t="shared" si="18"/>
        <v>0</v>
      </c>
      <c r="P284" s="90" t="str">
        <f t="shared" si="19"/>
        <v/>
      </c>
      <c r="Q284" s="88" t="str">
        <f t="shared" si="20"/>
        <v/>
      </c>
      <c r="R284" s="63"/>
    </row>
    <row r="285" spans="1:18" ht="30" customHeight="1" x14ac:dyDescent="0.55000000000000004">
      <c r="A285" s="53" t="str">
        <f>IF(ISNA(VLOOKUP(C285,'iscrizioni ROLLEFESTPINE'!A$7:B$310,2,FALSE)),"",(VLOOKUP(C285,'iscrizioni ROLLEFESTPINE'!A$7:B$310,2,FALSE)))</f>
        <v/>
      </c>
      <c r="B285" s="54"/>
      <c r="C285" s="55"/>
      <c r="D285" s="33" t="str">
        <f>IF(ISNA(VLOOKUP(C285,'iscrizioni ROLLEFESTPINE'!A$7:C$310,3,FALSE)),"",(VLOOKUP(C285,'iscrizioni ROLLEFESTPINE'!A$7:C$310,3,FALSE)))</f>
        <v/>
      </c>
      <c r="E285" s="56" t="str">
        <f>IF(ISNA(VLOOKUP(C285,'iscrizioni ROLLEFESTPINE'!A$7:D$310,4,FALSE)),"",(VLOOKUP(C285,'iscrizioni ROLLEFESTPINE'!A$7:D$310,4,FALSE)))</f>
        <v/>
      </c>
      <c r="F285" s="56" t="str">
        <f>IF(ISNA(VLOOKUP(C285,'iscrizioni ROLLEFESTPINE'!A$7:F$310,6,FALSE)),"",(VLOOKUP(C285,'iscrizioni ROLLEFESTPINE'!A$7:F$310,6,FALSE)))</f>
        <v/>
      </c>
      <c r="G285" s="56"/>
      <c r="H285" s="56"/>
      <c r="I285" s="56"/>
      <c r="J285" s="89"/>
      <c r="K285" s="59"/>
      <c r="L285" s="90">
        <f t="shared" si="17"/>
        <v>0</v>
      </c>
      <c r="M285" s="89"/>
      <c r="N285" s="59"/>
      <c r="O285" s="90">
        <f t="shared" si="18"/>
        <v>0</v>
      </c>
      <c r="P285" s="90" t="str">
        <f t="shared" si="19"/>
        <v/>
      </c>
      <c r="Q285" s="88" t="str">
        <f t="shared" si="20"/>
        <v/>
      </c>
      <c r="R285" s="63"/>
    </row>
    <row r="286" spans="1:18" ht="30" customHeight="1" x14ac:dyDescent="0.55000000000000004">
      <c r="A286" s="53" t="str">
        <f>IF(ISNA(VLOOKUP(C286,'iscrizioni ROLLEFESTPINE'!A$7:B$310,2,FALSE)),"",(VLOOKUP(C286,'iscrizioni ROLLEFESTPINE'!A$7:B$310,2,FALSE)))</f>
        <v/>
      </c>
      <c r="B286" s="54"/>
      <c r="C286" s="55"/>
      <c r="D286" s="33" t="str">
        <f>IF(ISNA(VLOOKUP(C286,'iscrizioni ROLLEFESTPINE'!A$7:C$310,3,FALSE)),"",(VLOOKUP(C286,'iscrizioni ROLLEFESTPINE'!A$7:C$310,3,FALSE)))</f>
        <v/>
      </c>
      <c r="E286" s="56" t="str">
        <f>IF(ISNA(VLOOKUP(C286,'iscrizioni ROLLEFESTPINE'!A$7:D$310,4,FALSE)),"",(VLOOKUP(C286,'iscrizioni ROLLEFESTPINE'!A$7:D$310,4,FALSE)))</f>
        <v/>
      </c>
      <c r="F286" s="56" t="str">
        <f>IF(ISNA(VLOOKUP(C286,'iscrizioni ROLLEFESTPINE'!A$7:F$310,6,FALSE)),"",(VLOOKUP(C286,'iscrizioni ROLLEFESTPINE'!A$7:F$310,6,FALSE)))</f>
        <v/>
      </c>
      <c r="G286" s="56"/>
      <c r="H286" s="56"/>
      <c r="I286" s="56"/>
      <c r="J286" s="89"/>
      <c r="K286" s="59"/>
      <c r="L286" s="90">
        <f t="shared" si="17"/>
        <v>0</v>
      </c>
      <c r="M286" s="89"/>
      <c r="N286" s="59"/>
      <c r="O286" s="90">
        <f t="shared" si="18"/>
        <v>0</v>
      </c>
      <c r="P286" s="90" t="str">
        <f t="shared" si="19"/>
        <v/>
      </c>
      <c r="Q286" s="88" t="str">
        <f t="shared" si="20"/>
        <v/>
      </c>
      <c r="R286" s="63"/>
    </row>
    <row r="287" spans="1:18" ht="30" customHeight="1" x14ac:dyDescent="0.55000000000000004">
      <c r="A287" s="53" t="str">
        <f>IF(ISNA(VLOOKUP(C287,'iscrizioni ROLLEFESTPINE'!A$7:B$310,2,FALSE)),"",(VLOOKUP(C287,'iscrizioni ROLLEFESTPINE'!A$7:B$310,2,FALSE)))</f>
        <v/>
      </c>
      <c r="B287" s="54"/>
      <c r="C287" s="55"/>
      <c r="D287" s="33" t="str">
        <f>IF(ISNA(VLOOKUP(C287,'iscrizioni ROLLEFESTPINE'!A$7:C$310,3,FALSE)),"",(VLOOKUP(C287,'iscrizioni ROLLEFESTPINE'!A$7:C$310,3,FALSE)))</f>
        <v/>
      </c>
      <c r="E287" s="56" t="str">
        <f>IF(ISNA(VLOOKUP(C287,'iscrizioni ROLLEFESTPINE'!A$7:D$310,4,FALSE)),"",(VLOOKUP(C287,'iscrizioni ROLLEFESTPINE'!A$7:D$310,4,FALSE)))</f>
        <v/>
      </c>
      <c r="F287" s="56" t="str">
        <f>IF(ISNA(VLOOKUP(C287,'iscrizioni ROLLEFESTPINE'!A$7:F$310,6,FALSE)),"",(VLOOKUP(C287,'iscrizioni ROLLEFESTPINE'!A$7:F$310,6,FALSE)))</f>
        <v/>
      </c>
      <c r="G287" s="56"/>
      <c r="H287" s="56"/>
      <c r="I287" s="56"/>
      <c r="J287" s="89"/>
      <c r="K287" s="59"/>
      <c r="L287" s="90">
        <f t="shared" si="17"/>
        <v>0</v>
      </c>
      <c r="M287" s="89"/>
      <c r="N287" s="59"/>
      <c r="O287" s="90">
        <f t="shared" si="18"/>
        <v>0</v>
      </c>
      <c r="P287" s="90" t="str">
        <f t="shared" si="19"/>
        <v/>
      </c>
      <c r="Q287" s="88" t="str">
        <f t="shared" si="20"/>
        <v/>
      </c>
      <c r="R287" s="63"/>
    </row>
    <row r="288" spans="1:18" ht="30" customHeight="1" x14ac:dyDescent="0.55000000000000004">
      <c r="A288" s="53" t="str">
        <f>IF(ISNA(VLOOKUP(C288,'iscrizioni ROLLEFESTPINE'!A$7:B$310,2,FALSE)),"",(VLOOKUP(C288,'iscrizioni ROLLEFESTPINE'!A$7:B$310,2,FALSE)))</f>
        <v/>
      </c>
      <c r="B288" s="54"/>
      <c r="C288" s="55"/>
      <c r="D288" s="33" t="str">
        <f>IF(ISNA(VLOOKUP(C288,'iscrizioni ROLLEFESTPINE'!A$7:C$310,3,FALSE)),"",(VLOOKUP(C288,'iscrizioni ROLLEFESTPINE'!A$7:C$310,3,FALSE)))</f>
        <v/>
      </c>
      <c r="E288" s="56" t="str">
        <f>IF(ISNA(VLOOKUP(C288,'iscrizioni ROLLEFESTPINE'!A$7:D$310,4,FALSE)),"",(VLOOKUP(C288,'iscrizioni ROLLEFESTPINE'!A$7:D$310,4,FALSE)))</f>
        <v/>
      </c>
      <c r="F288" s="56" t="str">
        <f>IF(ISNA(VLOOKUP(C288,'iscrizioni ROLLEFESTPINE'!A$7:F$310,6,FALSE)),"",(VLOOKUP(C288,'iscrizioni ROLLEFESTPINE'!A$7:F$310,6,FALSE)))</f>
        <v/>
      </c>
      <c r="G288" s="56"/>
      <c r="H288" s="56"/>
      <c r="I288" s="56"/>
      <c r="J288" s="89"/>
      <c r="K288" s="59"/>
      <c r="L288" s="90">
        <f t="shared" si="17"/>
        <v>0</v>
      </c>
      <c r="M288" s="89"/>
      <c r="N288" s="59"/>
      <c r="O288" s="90">
        <f t="shared" si="18"/>
        <v>0</v>
      </c>
      <c r="P288" s="90" t="str">
        <f t="shared" si="19"/>
        <v/>
      </c>
      <c r="Q288" s="88" t="str">
        <f t="shared" si="20"/>
        <v/>
      </c>
      <c r="R288" s="63"/>
    </row>
    <row r="289" spans="1:18" ht="30" customHeight="1" x14ac:dyDescent="0.55000000000000004">
      <c r="A289" s="53" t="str">
        <f>IF(ISNA(VLOOKUP(C289,'iscrizioni ROLLEFESTPINE'!A$7:B$310,2,FALSE)),"",(VLOOKUP(C289,'iscrizioni ROLLEFESTPINE'!A$7:B$310,2,FALSE)))</f>
        <v/>
      </c>
      <c r="B289" s="54"/>
      <c r="C289" s="55"/>
      <c r="D289" s="33" t="str">
        <f>IF(ISNA(VLOOKUP(C289,'iscrizioni ROLLEFESTPINE'!A$7:C$310,3,FALSE)),"",(VLOOKUP(C289,'iscrizioni ROLLEFESTPINE'!A$7:C$310,3,FALSE)))</f>
        <v/>
      </c>
      <c r="E289" s="56" t="str">
        <f>IF(ISNA(VLOOKUP(C289,'iscrizioni ROLLEFESTPINE'!A$7:D$310,4,FALSE)),"",(VLOOKUP(C289,'iscrizioni ROLLEFESTPINE'!A$7:D$310,4,FALSE)))</f>
        <v/>
      </c>
      <c r="F289" s="56" t="str">
        <f>IF(ISNA(VLOOKUP(C289,'iscrizioni ROLLEFESTPINE'!A$7:F$310,6,FALSE)),"",(VLOOKUP(C289,'iscrizioni ROLLEFESTPINE'!A$7:F$310,6,FALSE)))</f>
        <v/>
      </c>
      <c r="G289" s="56"/>
      <c r="H289" s="56"/>
      <c r="I289" s="56"/>
      <c r="J289" s="89"/>
      <c r="K289" s="59"/>
      <c r="L289" s="90">
        <f t="shared" si="17"/>
        <v>0</v>
      </c>
      <c r="M289" s="89"/>
      <c r="N289" s="59"/>
      <c r="O289" s="90">
        <f t="shared" si="18"/>
        <v>0</v>
      </c>
      <c r="P289" s="90" t="str">
        <f t="shared" si="19"/>
        <v/>
      </c>
      <c r="Q289" s="88" t="str">
        <f t="shared" si="20"/>
        <v/>
      </c>
      <c r="R289" s="63"/>
    </row>
    <row r="290" spans="1:18" ht="30" customHeight="1" x14ac:dyDescent="0.55000000000000004">
      <c r="A290" s="53" t="str">
        <f>IF(ISNA(VLOOKUP(C290,'iscrizioni ROLLEFESTPINE'!A$7:B$310,2,FALSE)),"",(VLOOKUP(C290,'iscrizioni ROLLEFESTPINE'!A$7:B$310,2,FALSE)))</f>
        <v/>
      </c>
      <c r="B290" s="54"/>
      <c r="C290" s="55"/>
      <c r="D290" s="33" t="str">
        <f>IF(ISNA(VLOOKUP(C290,'iscrizioni ROLLEFESTPINE'!A$7:C$310,3,FALSE)),"",(VLOOKUP(C290,'iscrizioni ROLLEFESTPINE'!A$7:C$310,3,FALSE)))</f>
        <v/>
      </c>
      <c r="E290" s="56" t="str">
        <f>IF(ISNA(VLOOKUP(C290,'iscrizioni ROLLEFESTPINE'!A$7:D$310,4,FALSE)),"",(VLOOKUP(C290,'iscrizioni ROLLEFESTPINE'!A$7:D$310,4,FALSE)))</f>
        <v/>
      </c>
      <c r="F290" s="56" t="str">
        <f>IF(ISNA(VLOOKUP(C290,'iscrizioni ROLLEFESTPINE'!A$7:F$310,6,FALSE)),"",(VLOOKUP(C290,'iscrizioni ROLLEFESTPINE'!A$7:F$310,6,FALSE)))</f>
        <v/>
      </c>
      <c r="G290" s="56"/>
      <c r="H290" s="56"/>
      <c r="I290" s="56"/>
      <c r="J290" s="89"/>
      <c r="K290" s="59"/>
      <c r="L290" s="90">
        <f t="shared" si="17"/>
        <v>0</v>
      </c>
      <c r="M290" s="89"/>
      <c r="N290" s="59"/>
      <c r="O290" s="90">
        <f t="shared" si="18"/>
        <v>0</v>
      </c>
      <c r="P290" s="90" t="str">
        <f t="shared" si="19"/>
        <v/>
      </c>
      <c r="Q290" s="88" t="str">
        <f t="shared" si="20"/>
        <v/>
      </c>
      <c r="R290" s="63"/>
    </row>
    <row r="291" spans="1:18" ht="30" customHeight="1" x14ac:dyDescent="0.55000000000000004">
      <c r="A291" s="53" t="str">
        <f>IF(ISNA(VLOOKUP(C291,'iscrizioni ROLLEFESTPINE'!A$7:B$310,2,FALSE)),"",(VLOOKUP(C291,'iscrizioni ROLLEFESTPINE'!A$7:B$310,2,FALSE)))</f>
        <v/>
      </c>
      <c r="B291" s="54"/>
      <c r="C291" s="55"/>
      <c r="D291" s="33" t="str">
        <f>IF(ISNA(VLOOKUP(C291,'iscrizioni ROLLEFESTPINE'!A$7:C$310,3,FALSE)),"",(VLOOKUP(C291,'iscrizioni ROLLEFESTPINE'!A$7:C$310,3,FALSE)))</f>
        <v/>
      </c>
      <c r="E291" s="56" t="str">
        <f>IF(ISNA(VLOOKUP(C291,'iscrizioni ROLLEFESTPINE'!A$7:D$310,4,FALSE)),"",(VLOOKUP(C291,'iscrizioni ROLLEFESTPINE'!A$7:D$310,4,FALSE)))</f>
        <v/>
      </c>
      <c r="F291" s="56" t="str">
        <f>IF(ISNA(VLOOKUP(C291,'iscrizioni ROLLEFESTPINE'!A$7:F$310,6,FALSE)),"",(VLOOKUP(C291,'iscrizioni ROLLEFESTPINE'!A$7:F$310,6,FALSE)))</f>
        <v/>
      </c>
      <c r="G291" s="56"/>
      <c r="H291" s="56"/>
      <c r="I291" s="56"/>
      <c r="J291" s="89"/>
      <c r="K291" s="59"/>
      <c r="L291" s="90">
        <f t="shared" si="17"/>
        <v>0</v>
      </c>
      <c r="M291" s="89"/>
      <c r="N291" s="59"/>
      <c r="O291" s="90">
        <f t="shared" si="18"/>
        <v>0</v>
      </c>
      <c r="P291" s="90" t="str">
        <f t="shared" si="19"/>
        <v/>
      </c>
      <c r="Q291" s="88" t="str">
        <f t="shared" si="20"/>
        <v/>
      </c>
      <c r="R291" s="63"/>
    </row>
    <row r="292" spans="1:18" ht="30" customHeight="1" x14ac:dyDescent="0.55000000000000004">
      <c r="A292" s="53" t="str">
        <f>IF(ISNA(VLOOKUP(C292,'iscrizioni ROLLEFESTPINE'!A$7:B$310,2,FALSE)),"",(VLOOKUP(C292,'iscrizioni ROLLEFESTPINE'!A$7:B$310,2,FALSE)))</f>
        <v/>
      </c>
      <c r="B292" s="54"/>
      <c r="C292" s="55"/>
      <c r="D292" s="33" t="str">
        <f>IF(ISNA(VLOOKUP(C292,'iscrizioni ROLLEFESTPINE'!A$7:C$310,3,FALSE)),"",(VLOOKUP(C292,'iscrizioni ROLLEFESTPINE'!A$7:C$310,3,FALSE)))</f>
        <v/>
      </c>
      <c r="E292" s="56" t="str">
        <f>IF(ISNA(VLOOKUP(C292,'iscrizioni ROLLEFESTPINE'!A$7:D$310,4,FALSE)),"",(VLOOKUP(C292,'iscrizioni ROLLEFESTPINE'!A$7:D$310,4,FALSE)))</f>
        <v/>
      </c>
      <c r="F292" s="56" t="str">
        <f>IF(ISNA(VLOOKUP(C292,'iscrizioni ROLLEFESTPINE'!A$7:F$310,6,FALSE)),"",(VLOOKUP(C292,'iscrizioni ROLLEFESTPINE'!A$7:F$310,6,FALSE)))</f>
        <v/>
      </c>
      <c r="G292" s="56"/>
      <c r="H292" s="56"/>
      <c r="I292" s="56"/>
      <c r="J292" s="89"/>
      <c r="K292" s="59"/>
      <c r="L292" s="90">
        <f t="shared" si="17"/>
        <v>0</v>
      </c>
      <c r="M292" s="89"/>
      <c r="N292" s="59"/>
      <c r="O292" s="90">
        <f t="shared" si="18"/>
        <v>0</v>
      </c>
      <c r="P292" s="90" t="str">
        <f t="shared" si="19"/>
        <v/>
      </c>
      <c r="Q292" s="88" t="str">
        <f t="shared" si="20"/>
        <v/>
      </c>
      <c r="R292" s="63"/>
    </row>
    <row r="293" spans="1:18" ht="30" customHeight="1" x14ac:dyDescent="0.55000000000000004">
      <c r="A293" s="53" t="str">
        <f>IF(ISNA(VLOOKUP(C293,'iscrizioni ROLLEFESTPINE'!A$7:B$310,2,FALSE)),"",(VLOOKUP(C293,'iscrizioni ROLLEFESTPINE'!A$7:B$310,2,FALSE)))</f>
        <v/>
      </c>
      <c r="B293" s="54"/>
      <c r="C293" s="55"/>
      <c r="D293" s="33" t="str">
        <f>IF(ISNA(VLOOKUP(C293,'iscrizioni ROLLEFESTPINE'!A$7:C$310,3,FALSE)),"",(VLOOKUP(C293,'iscrizioni ROLLEFESTPINE'!A$7:C$310,3,FALSE)))</f>
        <v/>
      </c>
      <c r="E293" s="56" t="str">
        <f>IF(ISNA(VLOOKUP(C293,'iscrizioni ROLLEFESTPINE'!A$7:D$310,4,FALSE)),"",(VLOOKUP(C293,'iscrizioni ROLLEFESTPINE'!A$7:D$310,4,FALSE)))</f>
        <v/>
      </c>
      <c r="F293" s="56" t="str">
        <f>IF(ISNA(VLOOKUP(C293,'iscrizioni ROLLEFESTPINE'!A$7:F$310,6,FALSE)),"",(VLOOKUP(C293,'iscrizioni ROLLEFESTPINE'!A$7:F$310,6,FALSE)))</f>
        <v/>
      </c>
      <c r="G293" s="56"/>
      <c r="H293" s="56"/>
      <c r="I293" s="56"/>
      <c r="J293" s="89"/>
      <c r="K293" s="59"/>
      <c r="L293" s="90">
        <f t="shared" si="17"/>
        <v>0</v>
      </c>
      <c r="M293" s="89"/>
      <c r="N293" s="59"/>
      <c r="O293" s="90">
        <f t="shared" si="18"/>
        <v>0</v>
      </c>
      <c r="P293" s="90" t="str">
        <f t="shared" si="19"/>
        <v/>
      </c>
      <c r="Q293" s="88" t="str">
        <f t="shared" si="20"/>
        <v/>
      </c>
      <c r="R293" s="63"/>
    </row>
    <row r="294" spans="1:18" ht="30" customHeight="1" x14ac:dyDescent="0.55000000000000004">
      <c r="A294" s="53" t="str">
        <f>IF(ISNA(VLOOKUP(C294,'iscrizioni ROLLEFESTPINE'!A$7:B$310,2,FALSE)),"",(VLOOKUP(C294,'iscrizioni ROLLEFESTPINE'!A$7:B$310,2,FALSE)))</f>
        <v/>
      </c>
      <c r="B294" s="54"/>
      <c r="C294" s="55"/>
      <c r="D294" s="33" t="str">
        <f>IF(ISNA(VLOOKUP(C294,'iscrizioni ROLLEFESTPINE'!A$7:C$310,3,FALSE)),"",(VLOOKUP(C294,'iscrizioni ROLLEFESTPINE'!A$7:C$310,3,FALSE)))</f>
        <v/>
      </c>
      <c r="E294" s="56" t="str">
        <f>IF(ISNA(VLOOKUP(C294,'iscrizioni ROLLEFESTPINE'!A$7:D$310,4,FALSE)),"",(VLOOKUP(C294,'iscrizioni ROLLEFESTPINE'!A$7:D$310,4,FALSE)))</f>
        <v/>
      </c>
      <c r="F294" s="56" t="str">
        <f>IF(ISNA(VLOOKUP(C294,'iscrizioni ROLLEFESTPINE'!A$7:F$310,6,FALSE)),"",(VLOOKUP(C294,'iscrizioni ROLLEFESTPINE'!A$7:F$310,6,FALSE)))</f>
        <v/>
      </c>
      <c r="G294" s="56"/>
      <c r="H294" s="56"/>
      <c r="I294" s="56"/>
      <c r="J294" s="89"/>
      <c r="K294" s="59"/>
      <c r="L294" s="90">
        <f t="shared" si="17"/>
        <v>0</v>
      </c>
      <c r="M294" s="89"/>
      <c r="N294" s="59"/>
      <c r="O294" s="90">
        <f t="shared" si="18"/>
        <v>0</v>
      </c>
      <c r="P294" s="90" t="str">
        <f t="shared" si="19"/>
        <v/>
      </c>
      <c r="Q294" s="88" t="str">
        <f t="shared" si="20"/>
        <v/>
      </c>
      <c r="R294" s="63"/>
    </row>
    <row r="295" spans="1:18" ht="30" customHeight="1" x14ac:dyDescent="0.55000000000000004">
      <c r="A295" s="53" t="str">
        <f>IF(ISNA(VLOOKUP(C295,'iscrizioni ROLLEFESTPINE'!A$7:B$310,2,FALSE)),"",(VLOOKUP(C295,'iscrizioni ROLLEFESTPINE'!A$7:B$310,2,FALSE)))</f>
        <v/>
      </c>
      <c r="B295" s="54"/>
      <c r="C295" s="55"/>
      <c r="D295" s="33" t="str">
        <f>IF(ISNA(VLOOKUP(C295,'iscrizioni ROLLEFESTPINE'!A$7:C$310,3,FALSE)),"",(VLOOKUP(C295,'iscrizioni ROLLEFESTPINE'!A$7:C$310,3,FALSE)))</f>
        <v/>
      </c>
      <c r="E295" s="56" t="str">
        <f>IF(ISNA(VLOOKUP(C295,'iscrizioni ROLLEFESTPINE'!A$7:D$310,4,FALSE)),"",(VLOOKUP(C295,'iscrizioni ROLLEFESTPINE'!A$7:D$310,4,FALSE)))</f>
        <v/>
      </c>
      <c r="F295" s="56" t="str">
        <f>IF(ISNA(VLOOKUP(C295,'iscrizioni ROLLEFESTPINE'!A$7:F$310,6,FALSE)),"",(VLOOKUP(C295,'iscrizioni ROLLEFESTPINE'!A$7:F$310,6,FALSE)))</f>
        <v/>
      </c>
      <c r="G295" s="56"/>
      <c r="H295" s="56"/>
      <c r="I295" s="56"/>
      <c r="J295" s="89"/>
      <c r="K295" s="59"/>
      <c r="L295" s="90">
        <f t="shared" si="17"/>
        <v>0</v>
      </c>
      <c r="M295" s="89"/>
      <c r="N295" s="59"/>
      <c r="O295" s="90">
        <f t="shared" si="18"/>
        <v>0</v>
      </c>
      <c r="P295" s="90" t="str">
        <f t="shared" si="19"/>
        <v/>
      </c>
      <c r="Q295" s="88" t="str">
        <f t="shared" si="20"/>
        <v/>
      </c>
      <c r="R295" s="63"/>
    </row>
    <row r="296" spans="1:18" ht="30" customHeight="1" x14ac:dyDescent="0.55000000000000004">
      <c r="A296" s="53" t="str">
        <f>IF(ISNA(VLOOKUP(C296,'iscrizioni ROLLEFESTPINE'!A$7:B$310,2,FALSE)),"",(VLOOKUP(C296,'iscrizioni ROLLEFESTPINE'!A$7:B$310,2,FALSE)))</f>
        <v/>
      </c>
      <c r="B296" s="54"/>
      <c r="C296" s="55"/>
      <c r="D296" s="33" t="str">
        <f>IF(ISNA(VLOOKUP(C296,'iscrizioni ROLLEFESTPINE'!A$7:C$310,3,FALSE)),"",(VLOOKUP(C296,'iscrizioni ROLLEFESTPINE'!A$7:C$310,3,FALSE)))</f>
        <v/>
      </c>
      <c r="E296" s="56" t="str">
        <f>IF(ISNA(VLOOKUP(C296,'iscrizioni ROLLEFESTPINE'!A$7:D$310,4,FALSE)),"",(VLOOKUP(C296,'iscrizioni ROLLEFESTPINE'!A$7:D$310,4,FALSE)))</f>
        <v/>
      </c>
      <c r="F296" s="56" t="str">
        <f>IF(ISNA(VLOOKUP(C296,'iscrizioni ROLLEFESTPINE'!A$7:F$310,6,FALSE)),"",(VLOOKUP(C296,'iscrizioni ROLLEFESTPINE'!A$7:F$310,6,FALSE)))</f>
        <v/>
      </c>
      <c r="G296" s="56"/>
      <c r="H296" s="56"/>
      <c r="I296" s="56"/>
      <c r="J296" s="89"/>
      <c r="K296" s="59"/>
      <c r="L296" s="90">
        <f t="shared" si="17"/>
        <v>0</v>
      </c>
      <c r="M296" s="89"/>
      <c r="N296" s="59"/>
      <c r="O296" s="90">
        <f t="shared" si="18"/>
        <v>0</v>
      </c>
      <c r="P296" s="90" t="str">
        <f t="shared" si="19"/>
        <v/>
      </c>
      <c r="Q296" s="88" t="str">
        <f t="shared" si="20"/>
        <v/>
      </c>
      <c r="R296" s="63"/>
    </row>
    <row r="297" spans="1:18" ht="30" customHeight="1" x14ac:dyDescent="0.55000000000000004">
      <c r="A297" s="53" t="str">
        <f>IF(ISNA(VLOOKUP(C297,'iscrizioni ROLLEFESTPINE'!A$7:B$310,2,FALSE)),"",(VLOOKUP(C297,'iscrizioni ROLLEFESTPINE'!A$7:B$310,2,FALSE)))</f>
        <v/>
      </c>
      <c r="B297" s="54"/>
      <c r="C297" s="55"/>
      <c r="D297" s="33" t="str">
        <f>IF(ISNA(VLOOKUP(C297,'iscrizioni ROLLEFESTPINE'!A$7:C$310,3,FALSE)),"",(VLOOKUP(C297,'iscrizioni ROLLEFESTPINE'!A$7:C$310,3,FALSE)))</f>
        <v/>
      </c>
      <c r="E297" s="56" t="str">
        <f>IF(ISNA(VLOOKUP(C297,'iscrizioni ROLLEFESTPINE'!A$7:D$310,4,FALSE)),"",(VLOOKUP(C297,'iscrizioni ROLLEFESTPINE'!A$7:D$310,4,FALSE)))</f>
        <v/>
      </c>
      <c r="F297" s="56" t="str">
        <f>IF(ISNA(VLOOKUP(C297,'iscrizioni ROLLEFESTPINE'!A$7:F$310,6,FALSE)),"",(VLOOKUP(C297,'iscrizioni ROLLEFESTPINE'!A$7:F$310,6,FALSE)))</f>
        <v/>
      </c>
      <c r="G297" s="56"/>
      <c r="H297" s="56"/>
      <c r="I297" s="56"/>
      <c r="J297" s="89"/>
      <c r="K297" s="59"/>
      <c r="L297" s="90">
        <f t="shared" si="17"/>
        <v>0</v>
      </c>
      <c r="M297" s="89"/>
      <c r="N297" s="59"/>
      <c r="O297" s="90">
        <f t="shared" si="18"/>
        <v>0</v>
      </c>
      <c r="P297" s="90" t="str">
        <f t="shared" si="19"/>
        <v/>
      </c>
      <c r="Q297" s="88" t="str">
        <f t="shared" si="20"/>
        <v/>
      </c>
      <c r="R297" s="63"/>
    </row>
    <row r="298" spans="1:18" ht="30" customHeight="1" x14ac:dyDescent="0.55000000000000004">
      <c r="A298" s="53" t="str">
        <f>IF(ISNA(VLOOKUP(C298,'iscrizioni ROLLEFESTPINE'!A$7:B$310,2,FALSE)),"",(VLOOKUP(C298,'iscrizioni ROLLEFESTPINE'!A$7:B$310,2,FALSE)))</f>
        <v/>
      </c>
      <c r="B298" s="54"/>
      <c r="C298" s="55"/>
      <c r="D298" s="33" t="str">
        <f>IF(ISNA(VLOOKUP(C298,'iscrizioni ROLLEFESTPINE'!A$7:C$310,3,FALSE)),"",(VLOOKUP(C298,'iscrizioni ROLLEFESTPINE'!A$7:C$310,3,FALSE)))</f>
        <v/>
      </c>
      <c r="E298" s="56" t="str">
        <f>IF(ISNA(VLOOKUP(C298,'iscrizioni ROLLEFESTPINE'!A$7:D$310,4,FALSE)),"",(VLOOKUP(C298,'iscrizioni ROLLEFESTPINE'!A$7:D$310,4,FALSE)))</f>
        <v/>
      </c>
      <c r="F298" s="56" t="str">
        <f>IF(ISNA(VLOOKUP(C298,'iscrizioni ROLLEFESTPINE'!A$7:F$310,6,FALSE)),"",(VLOOKUP(C298,'iscrizioni ROLLEFESTPINE'!A$7:F$310,6,FALSE)))</f>
        <v/>
      </c>
      <c r="G298" s="56"/>
      <c r="H298" s="56"/>
      <c r="I298" s="56"/>
      <c r="J298" s="89"/>
      <c r="K298" s="59"/>
      <c r="L298" s="90">
        <f t="shared" si="17"/>
        <v>0</v>
      </c>
      <c r="M298" s="89"/>
      <c r="N298" s="59"/>
      <c r="O298" s="90">
        <f t="shared" si="18"/>
        <v>0</v>
      </c>
      <c r="P298" s="90" t="str">
        <f t="shared" si="19"/>
        <v/>
      </c>
      <c r="Q298" s="88" t="str">
        <f t="shared" si="20"/>
        <v/>
      </c>
      <c r="R298" s="63"/>
    </row>
    <row r="299" spans="1:18" ht="30" customHeight="1" x14ac:dyDescent="0.55000000000000004">
      <c r="A299" s="53" t="str">
        <f>IF(ISNA(VLOOKUP(C299,'iscrizioni ROLLEFESTPINE'!A$7:B$310,2,FALSE)),"",(VLOOKUP(C299,'iscrizioni ROLLEFESTPINE'!A$7:B$310,2,FALSE)))</f>
        <v/>
      </c>
      <c r="B299" s="54"/>
      <c r="C299" s="55"/>
      <c r="D299" s="33" t="str">
        <f>IF(ISNA(VLOOKUP(C299,'iscrizioni ROLLEFESTPINE'!A$7:C$310,3,FALSE)),"",(VLOOKUP(C299,'iscrizioni ROLLEFESTPINE'!A$7:C$310,3,FALSE)))</f>
        <v/>
      </c>
      <c r="E299" s="56" t="str">
        <f>IF(ISNA(VLOOKUP(C299,'iscrizioni ROLLEFESTPINE'!A$7:D$310,4,FALSE)),"",(VLOOKUP(C299,'iscrizioni ROLLEFESTPINE'!A$7:D$310,4,FALSE)))</f>
        <v/>
      </c>
      <c r="F299" s="56" t="str">
        <f>IF(ISNA(VLOOKUP(C299,'iscrizioni ROLLEFESTPINE'!A$7:F$310,6,FALSE)),"",(VLOOKUP(C299,'iscrizioni ROLLEFESTPINE'!A$7:F$310,6,FALSE)))</f>
        <v/>
      </c>
      <c r="G299" s="56"/>
      <c r="H299" s="56"/>
      <c r="I299" s="56"/>
      <c r="J299" s="89"/>
      <c r="K299" s="59"/>
      <c r="L299" s="90">
        <f t="shared" si="17"/>
        <v>0</v>
      </c>
      <c r="M299" s="89"/>
      <c r="N299" s="59"/>
      <c r="O299" s="90">
        <f t="shared" si="18"/>
        <v>0</v>
      </c>
      <c r="P299" s="90" t="str">
        <f t="shared" si="19"/>
        <v/>
      </c>
      <c r="Q299" s="88" t="str">
        <f t="shared" si="20"/>
        <v/>
      </c>
      <c r="R299" s="63"/>
    </row>
    <row r="300" spans="1:18" ht="30" customHeight="1" x14ac:dyDescent="0.55000000000000004">
      <c r="A300" s="53" t="str">
        <f>IF(ISNA(VLOOKUP(C300,'iscrizioni ROLLEFESTPINE'!A$7:B$310,2,FALSE)),"",(VLOOKUP(C300,'iscrizioni ROLLEFESTPINE'!A$7:B$310,2,FALSE)))</f>
        <v/>
      </c>
      <c r="B300" s="54"/>
      <c r="C300" s="55"/>
      <c r="D300" s="33" t="str">
        <f>IF(ISNA(VLOOKUP(C300,'iscrizioni ROLLEFESTPINE'!A$7:C$310,3,FALSE)),"",(VLOOKUP(C300,'iscrizioni ROLLEFESTPINE'!A$7:C$310,3,FALSE)))</f>
        <v/>
      </c>
      <c r="E300" s="56" t="str">
        <f>IF(ISNA(VLOOKUP(C300,'iscrizioni ROLLEFESTPINE'!A$7:D$310,4,FALSE)),"",(VLOOKUP(C300,'iscrizioni ROLLEFESTPINE'!A$7:D$310,4,FALSE)))</f>
        <v/>
      </c>
      <c r="F300" s="56" t="str">
        <f>IF(ISNA(VLOOKUP(C300,'iscrizioni ROLLEFESTPINE'!A$7:F$310,6,FALSE)),"",(VLOOKUP(C300,'iscrizioni ROLLEFESTPINE'!A$7:F$310,6,FALSE)))</f>
        <v/>
      </c>
      <c r="G300" s="56"/>
      <c r="H300" s="56"/>
      <c r="I300" s="56"/>
      <c r="J300" s="89"/>
      <c r="K300" s="59"/>
      <c r="L300" s="90">
        <f t="shared" si="17"/>
        <v>0</v>
      </c>
      <c r="M300" s="89"/>
      <c r="N300" s="59"/>
      <c r="O300" s="90">
        <f t="shared" si="18"/>
        <v>0</v>
      </c>
      <c r="P300" s="90" t="str">
        <f t="shared" si="19"/>
        <v/>
      </c>
      <c r="Q300" s="88" t="str">
        <f t="shared" si="20"/>
        <v/>
      </c>
      <c r="R300" s="63"/>
    </row>
    <row r="301" spans="1:18" ht="30" customHeight="1" x14ac:dyDescent="0.55000000000000004">
      <c r="A301" s="53" t="str">
        <f>IF(ISNA(VLOOKUP(C301,'iscrizioni ROLLEFESTPINE'!A$7:B$310,2,FALSE)),"",(VLOOKUP(C301,'iscrizioni ROLLEFESTPINE'!A$7:B$310,2,FALSE)))</f>
        <v/>
      </c>
      <c r="B301" s="54"/>
      <c r="C301" s="55"/>
      <c r="D301" s="33" t="str">
        <f>IF(ISNA(VLOOKUP(C301,'iscrizioni ROLLEFESTPINE'!A$7:C$310,3,FALSE)),"",(VLOOKUP(C301,'iscrizioni ROLLEFESTPINE'!A$7:C$310,3,FALSE)))</f>
        <v/>
      </c>
      <c r="E301" s="56" t="str">
        <f>IF(ISNA(VLOOKUP(C301,'iscrizioni ROLLEFESTPINE'!A$7:D$310,4,FALSE)),"",(VLOOKUP(C301,'iscrizioni ROLLEFESTPINE'!A$7:D$310,4,FALSE)))</f>
        <v/>
      </c>
      <c r="F301" s="56" t="str">
        <f>IF(ISNA(VLOOKUP(C301,'iscrizioni ROLLEFESTPINE'!A$7:F$310,6,FALSE)),"",(VLOOKUP(C301,'iscrizioni ROLLEFESTPINE'!A$7:F$310,6,FALSE)))</f>
        <v/>
      </c>
      <c r="G301" s="56"/>
      <c r="H301" s="56"/>
      <c r="I301" s="56"/>
      <c r="J301" s="89"/>
      <c r="K301" s="59"/>
      <c r="L301" s="90">
        <f t="shared" si="17"/>
        <v>0</v>
      </c>
      <c r="M301" s="89"/>
      <c r="N301" s="59"/>
      <c r="O301" s="90">
        <f t="shared" si="18"/>
        <v>0</v>
      </c>
      <c r="P301" s="90" t="str">
        <f t="shared" si="19"/>
        <v/>
      </c>
      <c r="Q301" s="88" t="str">
        <f t="shared" si="20"/>
        <v/>
      </c>
      <c r="R301" s="63"/>
    </row>
    <row r="302" spans="1:18" ht="30" customHeight="1" x14ac:dyDescent="0.55000000000000004">
      <c r="A302" s="53" t="str">
        <f>IF(ISNA(VLOOKUP(C302,'iscrizioni ROLLEFESTPINE'!A$7:B$310,2,FALSE)),"",(VLOOKUP(C302,'iscrizioni ROLLEFESTPINE'!A$7:B$310,2,FALSE)))</f>
        <v/>
      </c>
      <c r="B302" s="54"/>
      <c r="C302" s="55"/>
      <c r="D302" s="33" t="str">
        <f>IF(ISNA(VLOOKUP(C302,'iscrizioni ROLLEFESTPINE'!A$7:C$310,3,FALSE)),"",(VLOOKUP(C302,'iscrizioni ROLLEFESTPINE'!A$7:C$310,3,FALSE)))</f>
        <v/>
      </c>
      <c r="E302" s="56" t="str">
        <f>IF(ISNA(VLOOKUP(C302,'iscrizioni ROLLEFESTPINE'!A$7:D$310,4,FALSE)),"",(VLOOKUP(C302,'iscrizioni ROLLEFESTPINE'!A$7:D$310,4,FALSE)))</f>
        <v/>
      </c>
      <c r="F302" s="56" t="str">
        <f>IF(ISNA(VLOOKUP(C302,'iscrizioni ROLLEFESTPINE'!A$7:F$310,6,FALSE)),"",(VLOOKUP(C302,'iscrizioni ROLLEFESTPINE'!A$7:F$310,6,FALSE)))</f>
        <v/>
      </c>
      <c r="G302" s="56"/>
      <c r="H302" s="56"/>
      <c r="I302" s="56"/>
      <c r="J302" s="89"/>
      <c r="K302" s="59"/>
      <c r="L302" s="90">
        <f t="shared" si="17"/>
        <v>0</v>
      </c>
      <c r="M302" s="89"/>
      <c r="N302" s="59"/>
      <c r="O302" s="90">
        <f t="shared" si="18"/>
        <v>0</v>
      </c>
      <c r="P302" s="90" t="str">
        <f t="shared" si="19"/>
        <v/>
      </c>
      <c r="Q302" s="88" t="str">
        <f t="shared" si="20"/>
        <v/>
      </c>
      <c r="R302" s="63"/>
    </row>
    <row r="303" spans="1:18" ht="30" customHeight="1" x14ac:dyDescent="0.55000000000000004">
      <c r="A303" s="53" t="str">
        <f>IF(ISNA(VLOOKUP(C303,'iscrizioni ROLLEFESTPINE'!A$7:B$310,2,FALSE)),"",(VLOOKUP(C303,'iscrizioni ROLLEFESTPINE'!A$7:B$310,2,FALSE)))</f>
        <v/>
      </c>
      <c r="B303" s="54"/>
      <c r="C303" s="55"/>
      <c r="D303" s="33" t="str">
        <f>IF(ISNA(VLOOKUP(C303,'iscrizioni ROLLEFESTPINE'!A$7:C$310,3,FALSE)),"",(VLOOKUP(C303,'iscrizioni ROLLEFESTPINE'!A$7:C$310,3,FALSE)))</f>
        <v/>
      </c>
      <c r="E303" s="56" t="str">
        <f>IF(ISNA(VLOOKUP(C303,'iscrizioni ROLLEFESTPINE'!A$7:D$310,4,FALSE)),"",(VLOOKUP(C303,'iscrizioni ROLLEFESTPINE'!A$7:D$310,4,FALSE)))</f>
        <v/>
      </c>
      <c r="F303" s="56" t="str">
        <f>IF(ISNA(VLOOKUP(C303,'iscrizioni ROLLEFESTPINE'!A$7:F$310,6,FALSE)),"",(VLOOKUP(C303,'iscrizioni ROLLEFESTPINE'!A$7:F$310,6,FALSE)))</f>
        <v/>
      </c>
      <c r="G303" s="56"/>
      <c r="H303" s="56"/>
      <c r="I303" s="56"/>
      <c r="J303" s="89"/>
      <c r="K303" s="59"/>
      <c r="L303" s="90">
        <f t="shared" si="17"/>
        <v>0</v>
      </c>
      <c r="M303" s="89"/>
      <c r="N303" s="59"/>
      <c r="O303" s="90">
        <f t="shared" si="18"/>
        <v>0</v>
      </c>
      <c r="P303" s="90" t="str">
        <f t="shared" si="19"/>
        <v/>
      </c>
      <c r="Q303" s="88" t="str">
        <f t="shared" si="20"/>
        <v/>
      </c>
      <c r="R303" s="63"/>
    </row>
    <row r="304" spans="1:18" ht="30" customHeight="1" x14ac:dyDescent="0.55000000000000004">
      <c r="A304" s="53" t="str">
        <f>IF(ISNA(VLOOKUP(C304,'iscrizioni ROLLEFESTPINE'!A$7:B$310,2,FALSE)),"",(VLOOKUP(C304,'iscrizioni ROLLEFESTPINE'!A$7:B$310,2,FALSE)))</f>
        <v/>
      </c>
      <c r="B304" s="54"/>
      <c r="C304" s="55"/>
      <c r="D304" s="33" t="str">
        <f>IF(ISNA(VLOOKUP(C304,'iscrizioni ROLLEFESTPINE'!A$7:C$310,3,FALSE)),"",(VLOOKUP(C304,'iscrizioni ROLLEFESTPINE'!A$7:C$310,3,FALSE)))</f>
        <v/>
      </c>
      <c r="E304" s="56" t="str">
        <f>IF(ISNA(VLOOKUP(C304,'iscrizioni ROLLEFESTPINE'!A$7:D$310,4,FALSE)),"",(VLOOKUP(C304,'iscrizioni ROLLEFESTPINE'!A$7:D$310,4,FALSE)))</f>
        <v/>
      </c>
      <c r="F304" s="56" t="str">
        <f>IF(ISNA(VLOOKUP(C304,'iscrizioni ROLLEFESTPINE'!A$7:F$310,6,FALSE)),"",(VLOOKUP(C304,'iscrizioni ROLLEFESTPINE'!A$7:F$310,6,FALSE)))</f>
        <v/>
      </c>
      <c r="G304" s="56"/>
      <c r="H304" s="56"/>
      <c r="I304" s="56"/>
      <c r="J304" s="89"/>
      <c r="K304" s="59"/>
      <c r="L304" s="90">
        <f t="shared" si="17"/>
        <v>0</v>
      </c>
      <c r="M304" s="89"/>
      <c r="N304" s="59"/>
      <c r="O304" s="90">
        <f t="shared" si="18"/>
        <v>0</v>
      </c>
      <c r="P304" s="90" t="str">
        <f t="shared" si="19"/>
        <v/>
      </c>
      <c r="Q304" s="88" t="str">
        <f t="shared" si="20"/>
        <v/>
      </c>
      <c r="R304" s="63"/>
    </row>
    <row r="305" spans="1:18" ht="30" customHeight="1" x14ac:dyDescent="0.55000000000000004">
      <c r="A305" s="53" t="str">
        <f>IF(ISNA(VLOOKUP(C305,'iscrizioni ROLLEFESTPINE'!A$7:B$310,2,FALSE)),"",(VLOOKUP(C305,'iscrizioni ROLLEFESTPINE'!A$7:B$310,2,FALSE)))</f>
        <v/>
      </c>
      <c r="B305" s="54"/>
      <c r="C305" s="55"/>
      <c r="D305" s="33" t="str">
        <f>IF(ISNA(VLOOKUP(C305,'iscrizioni ROLLEFESTPINE'!A$7:C$310,3,FALSE)),"",(VLOOKUP(C305,'iscrizioni ROLLEFESTPINE'!A$7:C$310,3,FALSE)))</f>
        <v/>
      </c>
      <c r="E305" s="56" t="str">
        <f>IF(ISNA(VLOOKUP(C305,'iscrizioni ROLLEFESTPINE'!A$7:D$310,4,FALSE)),"",(VLOOKUP(C305,'iscrizioni ROLLEFESTPINE'!A$7:D$310,4,FALSE)))</f>
        <v/>
      </c>
      <c r="F305" s="56" t="str">
        <f>IF(ISNA(VLOOKUP(C305,'iscrizioni ROLLEFESTPINE'!A$7:F$310,6,FALSE)),"",(VLOOKUP(C305,'iscrizioni ROLLEFESTPINE'!A$7:F$310,6,FALSE)))</f>
        <v/>
      </c>
      <c r="G305" s="56"/>
      <c r="H305" s="56"/>
      <c r="I305" s="56"/>
      <c r="J305" s="89"/>
      <c r="K305" s="59"/>
      <c r="L305" s="90">
        <f t="shared" si="17"/>
        <v>0</v>
      </c>
      <c r="M305" s="89"/>
      <c r="N305" s="59"/>
      <c r="O305" s="90">
        <f t="shared" si="18"/>
        <v>0</v>
      </c>
      <c r="P305" s="90" t="str">
        <f t="shared" si="19"/>
        <v/>
      </c>
      <c r="Q305" s="88" t="str">
        <f t="shared" si="20"/>
        <v/>
      </c>
      <c r="R305" s="63"/>
    </row>
    <row r="306" spans="1:18" ht="30" customHeight="1" x14ac:dyDescent="0.55000000000000004">
      <c r="A306" s="53" t="str">
        <f>IF(ISNA(VLOOKUP(C306,'iscrizioni ROLLEFESTPINE'!A$7:B$310,2,FALSE)),"",(VLOOKUP(C306,'iscrizioni ROLLEFESTPINE'!A$7:B$310,2,FALSE)))</f>
        <v/>
      </c>
      <c r="B306" s="54"/>
      <c r="C306" s="55"/>
      <c r="D306" s="33" t="str">
        <f>IF(ISNA(VLOOKUP(C306,'iscrizioni ROLLEFESTPINE'!A$7:C$310,3,FALSE)),"",(VLOOKUP(C306,'iscrizioni ROLLEFESTPINE'!A$7:C$310,3,FALSE)))</f>
        <v/>
      </c>
      <c r="E306" s="56" t="str">
        <f>IF(ISNA(VLOOKUP(C306,'iscrizioni ROLLEFESTPINE'!A$7:D$310,4,FALSE)),"",(VLOOKUP(C306,'iscrizioni ROLLEFESTPINE'!A$7:D$310,4,FALSE)))</f>
        <v/>
      </c>
      <c r="F306" s="56" t="str">
        <f>IF(ISNA(VLOOKUP(C306,'iscrizioni ROLLEFESTPINE'!A$7:F$310,6,FALSE)),"",(VLOOKUP(C306,'iscrizioni ROLLEFESTPINE'!A$7:F$310,6,FALSE)))</f>
        <v/>
      </c>
      <c r="G306" s="56"/>
      <c r="H306" s="56"/>
      <c r="I306" s="56"/>
      <c r="J306" s="89"/>
      <c r="K306" s="59"/>
      <c r="L306" s="90">
        <f t="shared" si="17"/>
        <v>0</v>
      </c>
      <c r="M306" s="89"/>
      <c r="N306" s="59"/>
      <c r="O306" s="90">
        <f t="shared" si="18"/>
        <v>0</v>
      </c>
      <c r="P306" s="90" t="str">
        <f t="shared" si="19"/>
        <v/>
      </c>
      <c r="Q306" s="88" t="str">
        <f t="shared" si="20"/>
        <v/>
      </c>
      <c r="R306" s="63"/>
    </row>
    <row r="307" spans="1:18" ht="30" customHeight="1" x14ac:dyDescent="0.55000000000000004">
      <c r="A307" s="53" t="str">
        <f>IF(ISNA(VLOOKUP(C307,'iscrizioni ROLLEFESTPINE'!A$7:B$310,2,FALSE)),"",(VLOOKUP(C307,'iscrizioni ROLLEFESTPINE'!A$7:B$310,2,FALSE)))</f>
        <v/>
      </c>
      <c r="B307" s="54"/>
      <c r="C307" s="55"/>
      <c r="D307" s="33" t="str">
        <f>IF(ISNA(VLOOKUP(C307,'iscrizioni ROLLEFESTPINE'!A$7:C$310,3,FALSE)),"",(VLOOKUP(C307,'iscrizioni ROLLEFESTPINE'!A$7:C$310,3,FALSE)))</f>
        <v/>
      </c>
      <c r="E307" s="56" t="str">
        <f>IF(ISNA(VLOOKUP(C307,'iscrizioni ROLLEFESTPINE'!A$7:D$310,4,FALSE)),"",(VLOOKUP(C307,'iscrizioni ROLLEFESTPINE'!A$7:D$310,4,FALSE)))</f>
        <v/>
      </c>
      <c r="F307" s="56" t="str">
        <f>IF(ISNA(VLOOKUP(C307,'iscrizioni ROLLEFESTPINE'!A$7:F$310,6,FALSE)),"",(VLOOKUP(C307,'iscrizioni ROLLEFESTPINE'!A$7:F$310,6,FALSE)))</f>
        <v/>
      </c>
      <c r="G307" s="56"/>
      <c r="H307" s="56"/>
      <c r="I307" s="56"/>
      <c r="J307" s="89"/>
      <c r="K307" s="59"/>
      <c r="L307" s="90">
        <f t="shared" si="17"/>
        <v>0</v>
      </c>
      <c r="M307" s="89"/>
      <c r="N307" s="59"/>
      <c r="O307" s="90">
        <f t="shared" si="18"/>
        <v>0</v>
      </c>
      <c r="P307" s="90" t="str">
        <f t="shared" si="19"/>
        <v/>
      </c>
      <c r="Q307" s="88" t="str">
        <f t="shared" si="20"/>
        <v/>
      </c>
      <c r="R307" s="63"/>
    </row>
    <row r="308" spans="1:18" ht="30" customHeight="1" x14ac:dyDescent="0.55000000000000004">
      <c r="A308" s="53" t="str">
        <f>IF(ISNA(VLOOKUP(C308,'iscrizioni ROLLEFESTPINE'!A$7:B$310,2,FALSE)),"",(VLOOKUP(C308,'iscrizioni ROLLEFESTPINE'!A$7:B$310,2,FALSE)))</f>
        <v/>
      </c>
      <c r="B308" s="54"/>
      <c r="C308" s="55"/>
      <c r="D308" s="33" t="str">
        <f>IF(ISNA(VLOOKUP(C308,'iscrizioni ROLLEFESTPINE'!A$7:C$310,3,FALSE)),"",(VLOOKUP(C308,'iscrizioni ROLLEFESTPINE'!A$7:C$310,3,FALSE)))</f>
        <v/>
      </c>
      <c r="E308" s="56" t="str">
        <f>IF(ISNA(VLOOKUP(C308,'iscrizioni ROLLEFESTPINE'!A$7:D$310,4,FALSE)),"",(VLOOKUP(C308,'iscrizioni ROLLEFESTPINE'!A$7:D$310,4,FALSE)))</f>
        <v/>
      </c>
      <c r="F308" s="56" t="str">
        <f>IF(ISNA(VLOOKUP(C308,'iscrizioni ROLLEFESTPINE'!A$7:F$310,6,FALSE)),"",(VLOOKUP(C308,'iscrizioni ROLLEFESTPINE'!A$7:F$310,6,FALSE)))</f>
        <v/>
      </c>
      <c r="G308" s="56"/>
      <c r="H308" s="56"/>
      <c r="I308" s="56"/>
      <c r="J308" s="89"/>
      <c r="K308" s="59"/>
      <c r="L308" s="90">
        <f t="shared" si="17"/>
        <v>0</v>
      </c>
      <c r="M308" s="89"/>
      <c r="N308" s="59"/>
      <c r="O308" s="90">
        <f t="shared" si="18"/>
        <v>0</v>
      </c>
      <c r="P308" s="90" t="str">
        <f t="shared" si="19"/>
        <v/>
      </c>
      <c r="Q308" s="88" t="str">
        <f t="shared" si="20"/>
        <v/>
      </c>
      <c r="R308" s="63"/>
    </row>
    <row r="309" spans="1:18" ht="30" customHeight="1" x14ac:dyDescent="0.55000000000000004">
      <c r="A309" s="53" t="str">
        <f>IF(ISNA(VLOOKUP(C309,'iscrizioni ROLLEFESTPINE'!A$7:B$310,2,FALSE)),"",(VLOOKUP(C309,'iscrizioni ROLLEFESTPINE'!A$7:B$310,2,FALSE)))</f>
        <v/>
      </c>
      <c r="B309" s="54"/>
      <c r="C309" s="55"/>
      <c r="D309" s="33" t="str">
        <f>IF(ISNA(VLOOKUP(C309,'iscrizioni ROLLEFESTPINE'!A$7:C$310,3,FALSE)),"",(VLOOKUP(C309,'iscrizioni ROLLEFESTPINE'!A$7:C$310,3,FALSE)))</f>
        <v/>
      </c>
      <c r="E309" s="56" t="str">
        <f>IF(ISNA(VLOOKUP(C309,'iscrizioni ROLLEFESTPINE'!A$7:D$310,4,FALSE)),"",(VLOOKUP(C309,'iscrizioni ROLLEFESTPINE'!A$7:D$310,4,FALSE)))</f>
        <v/>
      </c>
      <c r="F309" s="56" t="str">
        <f>IF(ISNA(VLOOKUP(C309,'iscrizioni ROLLEFESTPINE'!A$7:F$310,6,FALSE)),"",(VLOOKUP(C309,'iscrizioni ROLLEFESTPINE'!A$7:F$310,6,FALSE)))</f>
        <v/>
      </c>
      <c r="G309" s="56"/>
      <c r="H309" s="56"/>
      <c r="I309" s="56"/>
      <c r="J309" s="89"/>
      <c r="K309" s="59"/>
      <c r="L309" s="90">
        <f t="shared" si="17"/>
        <v>0</v>
      </c>
      <c r="M309" s="89"/>
      <c r="N309" s="59"/>
      <c r="O309" s="90">
        <f t="shared" si="18"/>
        <v>0</v>
      </c>
      <c r="P309" s="90" t="str">
        <f t="shared" si="19"/>
        <v/>
      </c>
      <c r="Q309" s="88" t="str">
        <f t="shared" si="20"/>
        <v/>
      </c>
      <c r="R309" s="63"/>
    </row>
    <row r="310" spans="1:18" ht="30" customHeight="1" x14ac:dyDescent="0.55000000000000004">
      <c r="A310" s="53" t="str">
        <f>IF(ISNA(VLOOKUP(C310,'iscrizioni ROLLEFESTPINE'!A$7:B$310,2,FALSE)),"",(VLOOKUP(C310,'iscrizioni ROLLEFESTPINE'!A$7:B$310,2,FALSE)))</f>
        <v/>
      </c>
      <c r="B310" s="54"/>
      <c r="C310" s="55"/>
      <c r="D310" s="33" t="str">
        <f>IF(ISNA(VLOOKUP(C310,'iscrizioni ROLLEFESTPINE'!A$7:C$310,3,FALSE)),"",(VLOOKUP(C310,'iscrizioni ROLLEFESTPINE'!A$7:C$310,3,FALSE)))</f>
        <v/>
      </c>
      <c r="E310" s="56" t="str">
        <f>IF(ISNA(VLOOKUP(C310,'iscrizioni ROLLEFESTPINE'!A$7:D$310,4,FALSE)),"",(VLOOKUP(C310,'iscrizioni ROLLEFESTPINE'!A$7:D$310,4,FALSE)))</f>
        <v/>
      </c>
      <c r="F310" s="56" t="str">
        <f>IF(ISNA(VLOOKUP(C310,'iscrizioni ROLLEFESTPINE'!A$7:F$310,6,FALSE)),"",(VLOOKUP(C310,'iscrizioni ROLLEFESTPINE'!A$7:F$310,6,FALSE)))</f>
        <v/>
      </c>
      <c r="G310" s="56"/>
      <c r="H310" s="56"/>
      <c r="I310" s="56"/>
      <c r="J310" s="89"/>
      <c r="K310" s="59"/>
      <c r="L310" s="90">
        <f t="shared" si="17"/>
        <v>0</v>
      </c>
      <c r="M310" s="89"/>
      <c r="N310" s="59"/>
      <c r="O310" s="90">
        <f t="shared" si="18"/>
        <v>0</v>
      </c>
      <c r="P310" s="90" t="str">
        <f t="shared" si="19"/>
        <v/>
      </c>
      <c r="Q310" s="88" t="str">
        <f t="shared" si="20"/>
        <v/>
      </c>
      <c r="R310" s="63"/>
    </row>
    <row r="311" spans="1:18" ht="30" customHeight="1" x14ac:dyDescent="0.55000000000000004">
      <c r="A311" s="53" t="str">
        <f>IF(ISNA(VLOOKUP(C311,'iscrizioni ROLLEFESTPINE'!A$7:B$310,2,FALSE)),"",(VLOOKUP(C311,'iscrizioni ROLLEFESTPINE'!A$7:B$310,2,FALSE)))</f>
        <v/>
      </c>
      <c r="B311" s="54"/>
      <c r="C311" s="55"/>
      <c r="D311" s="33" t="str">
        <f>IF(ISNA(VLOOKUP(C311,'iscrizioni ROLLEFESTPINE'!A$7:C$310,3,FALSE)),"",(VLOOKUP(C311,'iscrizioni ROLLEFESTPINE'!A$7:C$310,3,FALSE)))</f>
        <v/>
      </c>
      <c r="E311" s="56" t="str">
        <f>IF(ISNA(VLOOKUP(C311,'iscrizioni ROLLEFESTPINE'!A$7:D$310,4,FALSE)),"",(VLOOKUP(C311,'iscrizioni ROLLEFESTPINE'!A$7:D$310,4,FALSE)))</f>
        <v/>
      </c>
      <c r="F311" s="56" t="str">
        <f>IF(ISNA(VLOOKUP(C311,'iscrizioni ROLLEFESTPINE'!A$7:F$310,6,FALSE)),"",(VLOOKUP(C311,'iscrizioni ROLLEFESTPINE'!A$7:F$310,6,FALSE)))</f>
        <v/>
      </c>
      <c r="G311" s="56"/>
      <c r="H311" s="56"/>
      <c r="I311" s="56"/>
      <c r="J311" s="89"/>
      <c r="K311" s="59"/>
      <c r="L311" s="90">
        <f t="shared" si="17"/>
        <v>0</v>
      </c>
      <c r="M311" s="89"/>
      <c r="N311" s="59"/>
      <c r="O311" s="90">
        <f t="shared" si="18"/>
        <v>0</v>
      </c>
      <c r="P311" s="90" t="str">
        <f t="shared" si="19"/>
        <v/>
      </c>
      <c r="Q311" s="88" t="str">
        <f t="shared" si="20"/>
        <v/>
      </c>
      <c r="R311" s="63"/>
    </row>
    <row r="312" spans="1:18" ht="30" customHeight="1" x14ac:dyDescent="0.55000000000000004">
      <c r="A312" s="53" t="str">
        <f>IF(ISNA(VLOOKUP(C312,'iscrizioni ROLLEFESTPINE'!A$7:B$310,2,FALSE)),"",(VLOOKUP(C312,'iscrizioni ROLLEFESTPINE'!A$7:B$310,2,FALSE)))</f>
        <v/>
      </c>
      <c r="B312" s="54"/>
      <c r="C312" s="55"/>
      <c r="D312" s="33" t="str">
        <f>IF(ISNA(VLOOKUP(C312,'iscrizioni ROLLEFESTPINE'!A$7:C$310,3,FALSE)),"",(VLOOKUP(C312,'iscrizioni ROLLEFESTPINE'!A$7:C$310,3,FALSE)))</f>
        <v/>
      </c>
      <c r="E312" s="56" t="str">
        <f>IF(ISNA(VLOOKUP(C312,'iscrizioni ROLLEFESTPINE'!A$7:D$310,4,FALSE)),"",(VLOOKUP(C312,'iscrizioni ROLLEFESTPINE'!A$7:D$310,4,FALSE)))</f>
        <v/>
      </c>
      <c r="F312" s="56" t="str">
        <f>IF(ISNA(VLOOKUP(C312,'iscrizioni ROLLEFESTPINE'!A$7:F$310,6,FALSE)),"",(VLOOKUP(C312,'iscrizioni ROLLEFESTPINE'!A$7:F$310,6,FALSE)))</f>
        <v/>
      </c>
      <c r="G312" s="56"/>
      <c r="H312" s="56"/>
      <c r="I312" s="56"/>
      <c r="J312" s="89"/>
      <c r="K312" s="59"/>
      <c r="L312" s="90">
        <f t="shared" si="17"/>
        <v>0</v>
      </c>
      <c r="M312" s="89"/>
      <c r="N312" s="59"/>
      <c r="O312" s="90">
        <f t="shared" si="18"/>
        <v>0</v>
      </c>
      <c r="P312" s="90" t="str">
        <f t="shared" si="19"/>
        <v/>
      </c>
      <c r="Q312" s="88" t="str">
        <f t="shared" si="20"/>
        <v/>
      </c>
      <c r="R312" s="63"/>
    </row>
    <row r="313" spans="1:18" ht="30" customHeight="1" x14ac:dyDescent="0.55000000000000004">
      <c r="A313" s="53" t="str">
        <f>IF(ISNA(VLOOKUP(C313,'iscrizioni ROLLEFESTPINE'!A$7:B$310,2,FALSE)),"",(VLOOKUP(C313,'iscrizioni ROLLEFESTPINE'!A$7:B$310,2,FALSE)))</f>
        <v/>
      </c>
      <c r="B313" s="54"/>
      <c r="C313" s="55"/>
      <c r="D313" s="33" t="str">
        <f>IF(ISNA(VLOOKUP(C313,'iscrizioni ROLLEFESTPINE'!A$7:C$310,3,FALSE)),"",(VLOOKUP(C313,'iscrizioni ROLLEFESTPINE'!A$7:C$310,3,FALSE)))</f>
        <v/>
      </c>
      <c r="E313" s="56" t="str">
        <f>IF(ISNA(VLOOKUP(C313,'iscrizioni ROLLEFESTPINE'!A$7:D$310,4,FALSE)),"",(VLOOKUP(C313,'iscrizioni ROLLEFESTPINE'!A$7:D$310,4,FALSE)))</f>
        <v/>
      </c>
      <c r="F313" s="56" t="str">
        <f>IF(ISNA(VLOOKUP(C313,'iscrizioni ROLLEFESTPINE'!A$7:F$310,6,FALSE)),"",(VLOOKUP(C313,'iscrizioni ROLLEFESTPINE'!A$7:F$310,6,FALSE)))</f>
        <v/>
      </c>
      <c r="G313" s="56"/>
      <c r="H313" s="56"/>
      <c r="I313" s="56"/>
      <c r="J313" s="89"/>
      <c r="K313" s="59"/>
      <c r="L313" s="90">
        <f t="shared" si="17"/>
        <v>0</v>
      </c>
      <c r="M313" s="89"/>
      <c r="N313" s="59"/>
      <c r="O313" s="90">
        <f t="shared" si="18"/>
        <v>0</v>
      </c>
      <c r="P313" s="90" t="str">
        <f t="shared" si="19"/>
        <v/>
      </c>
      <c r="Q313" s="88" t="str">
        <f t="shared" si="20"/>
        <v/>
      </c>
      <c r="R313" s="63"/>
    </row>
    <row r="314" spans="1:18" ht="30" customHeight="1" x14ac:dyDescent="0.55000000000000004">
      <c r="A314" s="53" t="str">
        <f>IF(ISNA(VLOOKUP(C314,'iscrizioni ROLLEFESTPINE'!A$7:B$310,2,FALSE)),"",(VLOOKUP(C314,'iscrizioni ROLLEFESTPINE'!A$7:B$310,2,FALSE)))</f>
        <v/>
      </c>
      <c r="B314" s="54"/>
      <c r="C314" s="55"/>
      <c r="D314" s="33" t="str">
        <f>IF(ISNA(VLOOKUP(C314,'iscrizioni ROLLEFESTPINE'!A$7:C$310,3,FALSE)),"",(VLOOKUP(C314,'iscrizioni ROLLEFESTPINE'!A$7:C$310,3,FALSE)))</f>
        <v/>
      </c>
      <c r="E314" s="56" t="str">
        <f>IF(ISNA(VLOOKUP(C314,'iscrizioni ROLLEFESTPINE'!A$7:D$310,4,FALSE)),"",(VLOOKUP(C314,'iscrizioni ROLLEFESTPINE'!A$7:D$310,4,FALSE)))</f>
        <v/>
      </c>
      <c r="F314" s="56" t="str">
        <f>IF(ISNA(VLOOKUP(C314,'iscrizioni ROLLEFESTPINE'!A$7:F$310,6,FALSE)),"",(VLOOKUP(C314,'iscrizioni ROLLEFESTPINE'!A$7:F$310,6,FALSE)))</f>
        <v/>
      </c>
      <c r="G314" s="56"/>
      <c r="H314" s="56"/>
      <c r="I314" s="56"/>
      <c r="J314" s="89"/>
      <c r="K314" s="59"/>
      <c r="L314" s="90">
        <f t="shared" si="17"/>
        <v>0</v>
      </c>
      <c r="M314" s="89"/>
      <c r="N314" s="59"/>
      <c r="O314" s="90">
        <f t="shared" si="18"/>
        <v>0</v>
      </c>
      <c r="P314" s="90" t="str">
        <f t="shared" si="19"/>
        <v/>
      </c>
      <c r="Q314" s="88" t="str">
        <f t="shared" si="20"/>
        <v/>
      </c>
      <c r="R314" s="63"/>
    </row>
    <row r="315" spans="1:18" ht="30" customHeight="1" x14ac:dyDescent="0.55000000000000004">
      <c r="A315" s="53" t="str">
        <f>IF(ISNA(VLOOKUP(C315,'iscrizioni ROLLEFESTPINE'!A$7:B$310,2,FALSE)),"",(VLOOKUP(C315,'iscrizioni ROLLEFESTPINE'!A$7:B$310,2,FALSE)))</f>
        <v/>
      </c>
      <c r="B315" s="54"/>
      <c r="C315" s="55"/>
      <c r="D315" s="33" t="str">
        <f>IF(ISNA(VLOOKUP(C315,'iscrizioni ROLLEFESTPINE'!A$7:C$310,3,FALSE)),"",(VLOOKUP(C315,'iscrizioni ROLLEFESTPINE'!A$7:C$310,3,FALSE)))</f>
        <v/>
      </c>
      <c r="E315" s="56" t="str">
        <f>IF(ISNA(VLOOKUP(C315,'iscrizioni ROLLEFESTPINE'!A$7:D$310,4,FALSE)),"",(VLOOKUP(C315,'iscrizioni ROLLEFESTPINE'!A$7:D$310,4,FALSE)))</f>
        <v/>
      </c>
      <c r="F315" s="56" t="str">
        <f>IF(ISNA(VLOOKUP(C315,'iscrizioni ROLLEFESTPINE'!A$7:F$310,6,FALSE)),"",(VLOOKUP(C315,'iscrizioni ROLLEFESTPINE'!A$7:F$310,6,FALSE)))</f>
        <v/>
      </c>
      <c r="G315" s="56"/>
      <c r="H315" s="56"/>
      <c r="I315" s="56"/>
      <c r="J315" s="89"/>
      <c r="K315" s="59"/>
      <c r="L315" s="90">
        <f t="shared" si="17"/>
        <v>0</v>
      </c>
      <c r="M315" s="89"/>
      <c r="N315" s="59"/>
      <c r="O315" s="90">
        <f t="shared" si="18"/>
        <v>0</v>
      </c>
      <c r="P315" s="90" t="str">
        <f t="shared" si="19"/>
        <v/>
      </c>
      <c r="Q315" s="88" t="str">
        <f t="shared" si="20"/>
        <v/>
      </c>
      <c r="R315" s="63"/>
    </row>
    <row r="316" spans="1:18" ht="30" customHeight="1" x14ac:dyDescent="0.55000000000000004">
      <c r="A316" s="53" t="str">
        <f>IF(ISNA(VLOOKUP(C316,'iscrizioni ROLLEFESTPINE'!A$7:B$310,2,FALSE)),"",(VLOOKUP(C316,'iscrizioni ROLLEFESTPINE'!A$7:B$310,2,FALSE)))</f>
        <v/>
      </c>
      <c r="B316" s="54"/>
      <c r="C316" s="55"/>
      <c r="D316" s="33" t="str">
        <f>IF(ISNA(VLOOKUP(C316,'iscrizioni ROLLEFESTPINE'!A$7:C$310,3,FALSE)),"",(VLOOKUP(C316,'iscrizioni ROLLEFESTPINE'!A$7:C$310,3,FALSE)))</f>
        <v/>
      </c>
      <c r="E316" s="56" t="str">
        <f>IF(ISNA(VLOOKUP(C316,'iscrizioni ROLLEFESTPINE'!A$7:D$310,4,FALSE)),"",(VLOOKUP(C316,'iscrizioni ROLLEFESTPINE'!A$7:D$310,4,FALSE)))</f>
        <v/>
      </c>
      <c r="F316" s="56" t="str">
        <f>IF(ISNA(VLOOKUP(C316,'iscrizioni ROLLEFESTPINE'!A$7:F$310,6,FALSE)),"",(VLOOKUP(C316,'iscrizioni ROLLEFESTPINE'!A$7:F$310,6,FALSE)))</f>
        <v/>
      </c>
      <c r="G316" s="56"/>
      <c r="H316" s="56"/>
      <c r="I316" s="56"/>
      <c r="J316" s="89"/>
      <c r="K316" s="59"/>
      <c r="L316" s="90">
        <f t="shared" si="17"/>
        <v>0</v>
      </c>
      <c r="M316" s="89"/>
      <c r="N316" s="59"/>
      <c r="O316" s="90">
        <f t="shared" si="18"/>
        <v>0</v>
      </c>
      <c r="P316" s="90" t="str">
        <f t="shared" si="19"/>
        <v/>
      </c>
      <c r="Q316" s="88" t="str">
        <f t="shared" si="20"/>
        <v/>
      </c>
      <c r="R316" s="63"/>
    </row>
    <row r="317" spans="1:18" ht="30" customHeight="1" x14ac:dyDescent="0.55000000000000004">
      <c r="A317" s="53" t="str">
        <f>IF(ISNA(VLOOKUP(C317,'iscrizioni ROLLEFESTPINE'!A$7:B$310,2,FALSE)),"",(VLOOKUP(C317,'iscrizioni ROLLEFESTPINE'!A$7:B$310,2,FALSE)))</f>
        <v/>
      </c>
      <c r="B317" s="54"/>
      <c r="C317" s="55"/>
      <c r="D317" s="33" t="str">
        <f>IF(ISNA(VLOOKUP(C317,'iscrizioni ROLLEFESTPINE'!A$7:C$310,3,FALSE)),"",(VLOOKUP(C317,'iscrizioni ROLLEFESTPINE'!A$7:C$310,3,FALSE)))</f>
        <v/>
      </c>
      <c r="E317" s="56" t="str">
        <f>IF(ISNA(VLOOKUP(C317,'iscrizioni ROLLEFESTPINE'!A$7:D$310,4,FALSE)),"",(VLOOKUP(C317,'iscrizioni ROLLEFESTPINE'!A$7:D$310,4,FALSE)))</f>
        <v/>
      </c>
      <c r="F317" s="56" t="str">
        <f>IF(ISNA(VLOOKUP(C317,'iscrizioni ROLLEFESTPINE'!A$7:F$310,6,FALSE)),"",(VLOOKUP(C317,'iscrizioni ROLLEFESTPINE'!A$7:F$310,6,FALSE)))</f>
        <v/>
      </c>
      <c r="G317" s="56"/>
      <c r="H317" s="56"/>
      <c r="I317" s="56"/>
      <c r="J317" s="89"/>
      <c r="K317" s="59"/>
      <c r="L317" s="90">
        <f t="shared" si="17"/>
        <v>0</v>
      </c>
      <c r="M317" s="89"/>
      <c r="N317" s="59"/>
      <c r="O317" s="90">
        <f t="shared" si="18"/>
        <v>0</v>
      </c>
      <c r="P317" s="90" t="str">
        <f t="shared" si="19"/>
        <v/>
      </c>
      <c r="Q317" s="88" t="str">
        <f t="shared" si="20"/>
        <v/>
      </c>
      <c r="R317" s="63"/>
    </row>
    <row r="318" spans="1:18" ht="30" customHeight="1" x14ac:dyDescent="0.55000000000000004">
      <c r="A318" s="53" t="str">
        <f>IF(ISNA(VLOOKUP(C318,'iscrizioni ROLLEFESTPINE'!A$7:B$310,2,FALSE)),"",(VLOOKUP(C318,'iscrizioni ROLLEFESTPINE'!A$7:B$310,2,FALSE)))</f>
        <v/>
      </c>
      <c r="B318" s="54"/>
      <c r="C318" s="55"/>
      <c r="D318" s="33" t="str">
        <f>IF(ISNA(VLOOKUP(C318,'iscrizioni ROLLEFESTPINE'!A$7:C$310,3,FALSE)),"",(VLOOKUP(C318,'iscrizioni ROLLEFESTPINE'!A$7:C$310,3,FALSE)))</f>
        <v/>
      </c>
      <c r="E318" s="56" t="str">
        <f>IF(ISNA(VLOOKUP(C318,'iscrizioni ROLLEFESTPINE'!A$7:D$310,4,FALSE)),"",(VLOOKUP(C318,'iscrizioni ROLLEFESTPINE'!A$7:D$310,4,FALSE)))</f>
        <v/>
      </c>
      <c r="F318" s="56" t="str">
        <f>IF(ISNA(VLOOKUP(C318,'iscrizioni ROLLEFESTPINE'!A$7:F$310,6,FALSE)),"",(VLOOKUP(C318,'iscrizioni ROLLEFESTPINE'!A$7:F$310,6,FALSE)))</f>
        <v/>
      </c>
      <c r="G318" s="56"/>
      <c r="H318" s="56"/>
      <c r="I318" s="56"/>
      <c r="J318" s="89"/>
      <c r="K318" s="59"/>
      <c r="L318" s="90">
        <f t="shared" si="17"/>
        <v>0</v>
      </c>
      <c r="M318" s="89"/>
      <c r="N318" s="59"/>
      <c r="O318" s="90">
        <f t="shared" si="18"/>
        <v>0</v>
      </c>
      <c r="P318" s="90" t="str">
        <f t="shared" si="19"/>
        <v/>
      </c>
      <c r="Q318" s="88" t="str">
        <f t="shared" si="20"/>
        <v/>
      </c>
      <c r="R318" s="63"/>
    </row>
    <row r="319" spans="1:18" ht="30" customHeight="1" x14ac:dyDescent="0.55000000000000004">
      <c r="A319" s="53" t="str">
        <f>IF(ISNA(VLOOKUP(C319,'iscrizioni ROLLEFESTPINE'!A$7:B$310,2,FALSE)),"",(VLOOKUP(C319,'iscrizioni ROLLEFESTPINE'!A$7:B$310,2,FALSE)))</f>
        <v/>
      </c>
      <c r="B319" s="54"/>
      <c r="C319" s="55"/>
      <c r="D319" s="33" t="str">
        <f>IF(ISNA(VLOOKUP(C319,'iscrizioni ROLLEFESTPINE'!A$7:C$310,3,FALSE)),"",(VLOOKUP(C319,'iscrizioni ROLLEFESTPINE'!A$7:C$310,3,FALSE)))</f>
        <v/>
      </c>
      <c r="E319" s="56" t="str">
        <f>IF(ISNA(VLOOKUP(C319,'iscrizioni ROLLEFESTPINE'!A$7:D$310,4,FALSE)),"",(VLOOKUP(C319,'iscrizioni ROLLEFESTPINE'!A$7:D$310,4,FALSE)))</f>
        <v/>
      </c>
      <c r="F319" s="56" t="str">
        <f>IF(ISNA(VLOOKUP(C319,'iscrizioni ROLLEFESTPINE'!A$7:F$310,6,FALSE)),"",(VLOOKUP(C319,'iscrizioni ROLLEFESTPINE'!A$7:F$310,6,FALSE)))</f>
        <v/>
      </c>
      <c r="G319" s="56"/>
      <c r="H319" s="56"/>
      <c r="I319" s="56"/>
      <c r="J319" s="89"/>
      <c r="K319" s="59"/>
      <c r="L319" s="90">
        <f t="shared" si="17"/>
        <v>0</v>
      </c>
      <c r="M319" s="89"/>
      <c r="N319" s="59"/>
      <c r="O319" s="90">
        <f t="shared" si="18"/>
        <v>0</v>
      </c>
      <c r="P319" s="90" t="str">
        <f t="shared" si="19"/>
        <v/>
      </c>
      <c r="Q319" s="88" t="str">
        <f t="shared" si="20"/>
        <v/>
      </c>
      <c r="R319" s="63"/>
    </row>
    <row r="320" spans="1:18" ht="30" customHeight="1" x14ac:dyDescent="0.55000000000000004">
      <c r="A320" s="53" t="str">
        <f>IF(ISNA(VLOOKUP(C320,'iscrizioni ROLLEFESTPINE'!A$7:B$310,2,FALSE)),"",(VLOOKUP(C320,'iscrizioni ROLLEFESTPINE'!A$7:B$310,2,FALSE)))</f>
        <v/>
      </c>
      <c r="B320" s="54"/>
      <c r="C320" s="55"/>
      <c r="D320" s="33" t="str">
        <f>IF(ISNA(VLOOKUP(C320,'iscrizioni ROLLEFESTPINE'!A$7:C$310,3,FALSE)),"",(VLOOKUP(C320,'iscrizioni ROLLEFESTPINE'!A$7:C$310,3,FALSE)))</f>
        <v/>
      </c>
      <c r="E320" s="56" t="str">
        <f>IF(ISNA(VLOOKUP(C320,'iscrizioni ROLLEFESTPINE'!A$7:D$310,4,FALSE)),"",(VLOOKUP(C320,'iscrizioni ROLLEFESTPINE'!A$7:D$310,4,FALSE)))</f>
        <v/>
      </c>
      <c r="F320" s="56" t="str">
        <f>IF(ISNA(VLOOKUP(C320,'iscrizioni ROLLEFESTPINE'!A$7:F$310,6,FALSE)),"",(VLOOKUP(C320,'iscrizioni ROLLEFESTPINE'!A$7:F$310,6,FALSE)))</f>
        <v/>
      </c>
      <c r="G320" s="56"/>
      <c r="H320" s="56"/>
      <c r="I320" s="56"/>
      <c r="J320" s="89"/>
      <c r="K320" s="59"/>
      <c r="L320" s="90">
        <f t="shared" si="17"/>
        <v>0</v>
      </c>
      <c r="M320" s="89"/>
      <c r="N320" s="59"/>
      <c r="O320" s="90">
        <f t="shared" si="18"/>
        <v>0</v>
      </c>
      <c r="P320" s="90" t="str">
        <f t="shared" si="19"/>
        <v/>
      </c>
      <c r="Q320" s="88" t="str">
        <f t="shared" si="20"/>
        <v/>
      </c>
      <c r="R320" s="63"/>
    </row>
    <row r="321" spans="1:18" ht="30" customHeight="1" x14ac:dyDescent="0.55000000000000004">
      <c r="A321" s="53" t="str">
        <f>IF(ISNA(VLOOKUP(C321,'iscrizioni ROLLEFESTPINE'!A$7:B$310,2,FALSE)),"",(VLOOKUP(C321,'iscrizioni ROLLEFESTPINE'!A$7:B$310,2,FALSE)))</f>
        <v/>
      </c>
      <c r="B321" s="54"/>
      <c r="C321" s="55"/>
      <c r="D321" s="33" t="str">
        <f>IF(ISNA(VLOOKUP(C321,'iscrizioni ROLLEFESTPINE'!A$7:C$310,3,FALSE)),"",(VLOOKUP(C321,'iscrizioni ROLLEFESTPINE'!A$7:C$310,3,FALSE)))</f>
        <v/>
      </c>
      <c r="E321" s="56" t="str">
        <f>IF(ISNA(VLOOKUP(C321,'iscrizioni ROLLEFESTPINE'!A$7:D$310,4,FALSE)),"",(VLOOKUP(C321,'iscrizioni ROLLEFESTPINE'!A$7:D$310,4,FALSE)))</f>
        <v/>
      </c>
      <c r="F321" s="56" t="str">
        <f>IF(ISNA(VLOOKUP(C321,'iscrizioni ROLLEFESTPINE'!A$7:F$310,6,FALSE)),"",(VLOOKUP(C321,'iscrizioni ROLLEFESTPINE'!A$7:F$310,6,FALSE)))</f>
        <v/>
      </c>
      <c r="G321" s="56"/>
      <c r="H321" s="56"/>
      <c r="I321" s="56"/>
      <c r="J321" s="89"/>
      <c r="K321" s="59"/>
      <c r="L321" s="90">
        <f t="shared" si="17"/>
        <v>0</v>
      </c>
      <c r="M321" s="89"/>
      <c r="N321" s="59"/>
      <c r="O321" s="90">
        <f t="shared" si="18"/>
        <v>0</v>
      </c>
      <c r="P321" s="90" t="str">
        <f t="shared" si="19"/>
        <v/>
      </c>
      <c r="Q321" s="88" t="str">
        <f t="shared" si="20"/>
        <v/>
      </c>
      <c r="R321" s="63"/>
    </row>
    <row r="322" spans="1:18" ht="30" customHeight="1" x14ac:dyDescent="0.55000000000000004">
      <c r="A322" s="53" t="str">
        <f>IF(ISNA(VLOOKUP(C322,'iscrizioni ROLLEFESTPINE'!A$7:B$310,2,FALSE)),"",(VLOOKUP(C322,'iscrizioni ROLLEFESTPINE'!A$7:B$310,2,FALSE)))</f>
        <v/>
      </c>
      <c r="B322" s="54"/>
      <c r="C322" s="55"/>
      <c r="D322" s="33" t="str">
        <f>IF(ISNA(VLOOKUP(C322,'iscrizioni ROLLEFESTPINE'!A$7:C$310,3,FALSE)),"",(VLOOKUP(C322,'iscrizioni ROLLEFESTPINE'!A$7:C$310,3,FALSE)))</f>
        <v/>
      </c>
      <c r="E322" s="56" t="str">
        <f>IF(ISNA(VLOOKUP(C322,'iscrizioni ROLLEFESTPINE'!A$7:D$310,4,FALSE)),"",(VLOOKUP(C322,'iscrizioni ROLLEFESTPINE'!A$7:D$310,4,FALSE)))</f>
        <v/>
      </c>
      <c r="F322" s="56" t="str">
        <f>IF(ISNA(VLOOKUP(C322,'iscrizioni ROLLEFESTPINE'!A$7:F$310,6,FALSE)),"",(VLOOKUP(C322,'iscrizioni ROLLEFESTPINE'!A$7:F$310,6,FALSE)))</f>
        <v/>
      </c>
      <c r="G322" s="56"/>
      <c r="H322" s="56"/>
      <c r="I322" s="56"/>
      <c r="J322" s="89"/>
      <c r="K322" s="59"/>
      <c r="L322" s="90">
        <f t="shared" si="17"/>
        <v>0</v>
      </c>
      <c r="M322" s="89"/>
      <c r="N322" s="59"/>
      <c r="O322" s="90">
        <f t="shared" si="18"/>
        <v>0</v>
      </c>
      <c r="P322" s="90" t="str">
        <f t="shared" si="19"/>
        <v/>
      </c>
      <c r="Q322" s="88" t="str">
        <f t="shared" si="20"/>
        <v/>
      </c>
      <c r="R322" s="63"/>
    </row>
    <row r="323" spans="1:18" ht="30" customHeight="1" x14ac:dyDescent="0.55000000000000004">
      <c r="A323" s="53" t="str">
        <f>IF(ISNA(VLOOKUP(C323,'iscrizioni ROLLEFESTPINE'!A$7:B$310,2,FALSE)),"",(VLOOKUP(C323,'iscrizioni ROLLEFESTPINE'!A$7:B$310,2,FALSE)))</f>
        <v/>
      </c>
      <c r="B323" s="54"/>
      <c r="C323" s="55"/>
      <c r="D323" s="33" t="str">
        <f>IF(ISNA(VLOOKUP(C323,'iscrizioni ROLLEFESTPINE'!A$7:C$310,3,FALSE)),"",(VLOOKUP(C323,'iscrizioni ROLLEFESTPINE'!A$7:C$310,3,FALSE)))</f>
        <v/>
      </c>
      <c r="E323" s="56" t="str">
        <f>IF(ISNA(VLOOKUP(C323,'iscrizioni ROLLEFESTPINE'!A$7:D$310,4,FALSE)),"",(VLOOKUP(C323,'iscrizioni ROLLEFESTPINE'!A$7:D$310,4,FALSE)))</f>
        <v/>
      </c>
      <c r="F323" s="56" t="str">
        <f>IF(ISNA(VLOOKUP(C323,'iscrizioni ROLLEFESTPINE'!A$7:F$310,6,FALSE)),"",(VLOOKUP(C323,'iscrizioni ROLLEFESTPINE'!A$7:F$310,6,FALSE)))</f>
        <v/>
      </c>
      <c r="G323" s="56"/>
      <c r="H323" s="56"/>
      <c r="I323" s="56"/>
      <c r="J323" s="89"/>
      <c r="K323" s="59"/>
      <c r="L323" s="90">
        <f t="shared" si="17"/>
        <v>0</v>
      </c>
      <c r="M323" s="89"/>
      <c r="N323" s="59"/>
      <c r="O323" s="90">
        <f t="shared" si="18"/>
        <v>0</v>
      </c>
      <c r="P323" s="90" t="str">
        <f t="shared" si="19"/>
        <v/>
      </c>
      <c r="Q323" s="88" t="str">
        <f t="shared" si="20"/>
        <v/>
      </c>
      <c r="R323" s="63"/>
    </row>
    <row r="324" spans="1:18" ht="30" customHeight="1" x14ac:dyDescent="0.55000000000000004">
      <c r="A324" s="53" t="str">
        <f>IF(ISNA(VLOOKUP(C324,'iscrizioni ROLLEFESTPINE'!A$7:B$310,2,FALSE)),"",(VLOOKUP(C324,'iscrizioni ROLLEFESTPINE'!A$7:B$310,2,FALSE)))</f>
        <v/>
      </c>
      <c r="B324" s="54"/>
      <c r="C324" s="55"/>
      <c r="D324" s="33" t="str">
        <f>IF(ISNA(VLOOKUP(C324,'iscrizioni ROLLEFESTPINE'!A$7:C$310,3,FALSE)),"",(VLOOKUP(C324,'iscrizioni ROLLEFESTPINE'!A$7:C$310,3,FALSE)))</f>
        <v/>
      </c>
      <c r="E324" s="56" t="str">
        <f>IF(ISNA(VLOOKUP(C324,'iscrizioni ROLLEFESTPINE'!A$7:D$310,4,FALSE)),"",(VLOOKUP(C324,'iscrizioni ROLLEFESTPINE'!A$7:D$310,4,FALSE)))</f>
        <v/>
      </c>
      <c r="F324" s="56" t="str">
        <f>IF(ISNA(VLOOKUP(C324,'iscrizioni ROLLEFESTPINE'!A$7:F$310,6,FALSE)),"",(VLOOKUP(C324,'iscrizioni ROLLEFESTPINE'!A$7:F$310,6,FALSE)))</f>
        <v/>
      </c>
      <c r="G324" s="56"/>
      <c r="H324" s="56"/>
      <c r="I324" s="56"/>
      <c r="J324" s="89"/>
      <c r="K324" s="59"/>
      <c r="L324" s="90">
        <f t="shared" ref="L324:L342" si="21">IF(K324&gt;4,20,(0.2*K324)+J324)</f>
        <v>0</v>
      </c>
      <c r="M324" s="89"/>
      <c r="N324" s="59"/>
      <c r="O324" s="90">
        <f t="shared" ref="O324:O343" si="22">IF(N324&gt;4,20,(0.2*N324)+M324)</f>
        <v>0</v>
      </c>
      <c r="P324" s="90" t="str">
        <f t="shared" ref="P324:P343" si="23">IF(C324="","",MIN(L324,O324))</f>
        <v/>
      </c>
      <c r="Q324" s="88" t="str">
        <f t="shared" si="20"/>
        <v/>
      </c>
      <c r="R324" s="63"/>
    </row>
    <row r="325" spans="1:18" ht="30" customHeight="1" x14ac:dyDescent="0.55000000000000004">
      <c r="A325" s="53" t="str">
        <f>IF(ISNA(VLOOKUP(C325,'iscrizioni ROLLEFESTPINE'!A$7:B$310,2,FALSE)),"",(VLOOKUP(C325,'iscrizioni ROLLEFESTPINE'!A$7:B$310,2,FALSE)))</f>
        <v/>
      </c>
      <c r="B325" s="54"/>
      <c r="C325" s="55"/>
      <c r="D325" s="33" t="str">
        <f>IF(ISNA(VLOOKUP(C325,'iscrizioni ROLLEFESTPINE'!A$7:C$310,3,FALSE)),"",(VLOOKUP(C325,'iscrizioni ROLLEFESTPINE'!A$7:C$310,3,FALSE)))</f>
        <v/>
      </c>
      <c r="E325" s="56" t="str">
        <f>IF(ISNA(VLOOKUP(C325,'iscrizioni ROLLEFESTPINE'!A$7:D$310,4,FALSE)),"",(VLOOKUP(C325,'iscrizioni ROLLEFESTPINE'!A$7:D$310,4,FALSE)))</f>
        <v/>
      </c>
      <c r="F325" s="56" t="str">
        <f>IF(ISNA(VLOOKUP(C325,'iscrizioni ROLLEFESTPINE'!A$7:F$310,6,FALSE)),"",(VLOOKUP(C325,'iscrizioni ROLLEFESTPINE'!A$7:F$310,6,FALSE)))</f>
        <v/>
      </c>
      <c r="G325" s="56"/>
      <c r="H325" s="56"/>
      <c r="I325" s="56"/>
      <c r="J325" s="89"/>
      <c r="K325" s="59"/>
      <c r="L325" s="90">
        <f t="shared" si="21"/>
        <v>0</v>
      </c>
      <c r="M325" s="89"/>
      <c r="N325" s="59"/>
      <c r="O325" s="90">
        <f t="shared" si="22"/>
        <v>0</v>
      </c>
      <c r="P325" s="90" t="str">
        <f t="shared" si="23"/>
        <v/>
      </c>
      <c r="Q325" s="88" t="str">
        <f t="shared" ref="Q325:Q343" si="24">IF(C325="","",SUM(L325+O325))</f>
        <v/>
      </c>
      <c r="R325" s="63"/>
    </row>
    <row r="326" spans="1:18" ht="30" customHeight="1" x14ac:dyDescent="0.55000000000000004">
      <c r="A326" s="53" t="str">
        <f>IF(ISNA(VLOOKUP(C326,'iscrizioni ROLLEFESTPINE'!A$7:B$310,2,FALSE)),"",(VLOOKUP(C326,'iscrizioni ROLLEFESTPINE'!A$7:B$310,2,FALSE)))</f>
        <v/>
      </c>
      <c r="B326" s="54"/>
      <c r="C326" s="55"/>
      <c r="D326" s="33" t="str">
        <f>IF(ISNA(VLOOKUP(C326,'iscrizioni ROLLEFESTPINE'!A$7:C$310,3,FALSE)),"",(VLOOKUP(C326,'iscrizioni ROLLEFESTPINE'!A$7:C$310,3,FALSE)))</f>
        <v/>
      </c>
      <c r="E326" s="56" t="str">
        <f>IF(ISNA(VLOOKUP(C326,'iscrizioni ROLLEFESTPINE'!A$7:D$310,4,FALSE)),"",(VLOOKUP(C326,'iscrizioni ROLLEFESTPINE'!A$7:D$310,4,FALSE)))</f>
        <v/>
      </c>
      <c r="F326" s="56" t="str">
        <f>IF(ISNA(VLOOKUP(C326,'iscrizioni ROLLEFESTPINE'!A$7:F$310,6,FALSE)),"",(VLOOKUP(C326,'iscrizioni ROLLEFESTPINE'!A$7:F$310,6,FALSE)))</f>
        <v/>
      </c>
      <c r="G326" s="56"/>
      <c r="H326" s="56"/>
      <c r="I326" s="56"/>
      <c r="J326" s="89"/>
      <c r="K326" s="59"/>
      <c r="L326" s="90">
        <f t="shared" si="21"/>
        <v>0</v>
      </c>
      <c r="M326" s="89"/>
      <c r="N326" s="59"/>
      <c r="O326" s="90">
        <f t="shared" si="22"/>
        <v>0</v>
      </c>
      <c r="P326" s="90" t="str">
        <f t="shared" si="23"/>
        <v/>
      </c>
      <c r="Q326" s="88" t="str">
        <f t="shared" si="24"/>
        <v/>
      </c>
      <c r="R326" s="63"/>
    </row>
    <row r="327" spans="1:18" ht="30" customHeight="1" x14ac:dyDescent="0.55000000000000004">
      <c r="A327" s="53" t="str">
        <f>IF(ISNA(VLOOKUP(C327,'iscrizioni ROLLEFESTPINE'!A$7:B$310,2,FALSE)),"",(VLOOKUP(C327,'iscrizioni ROLLEFESTPINE'!A$7:B$310,2,FALSE)))</f>
        <v/>
      </c>
      <c r="B327" s="54"/>
      <c r="C327" s="55"/>
      <c r="D327" s="33" t="str">
        <f>IF(ISNA(VLOOKUP(C327,'iscrizioni ROLLEFESTPINE'!A$7:C$310,3,FALSE)),"",(VLOOKUP(C327,'iscrizioni ROLLEFESTPINE'!A$7:C$310,3,FALSE)))</f>
        <v/>
      </c>
      <c r="E327" s="56" t="str">
        <f>IF(ISNA(VLOOKUP(C327,'iscrizioni ROLLEFESTPINE'!A$7:D$310,4,FALSE)),"",(VLOOKUP(C327,'iscrizioni ROLLEFESTPINE'!A$7:D$310,4,FALSE)))</f>
        <v/>
      </c>
      <c r="F327" s="56" t="str">
        <f>IF(ISNA(VLOOKUP(C327,'iscrizioni ROLLEFESTPINE'!A$7:F$310,6,FALSE)),"",(VLOOKUP(C327,'iscrizioni ROLLEFESTPINE'!A$7:F$310,6,FALSE)))</f>
        <v/>
      </c>
      <c r="G327" s="56"/>
      <c r="H327" s="56"/>
      <c r="I327" s="56"/>
      <c r="J327" s="89"/>
      <c r="K327" s="59"/>
      <c r="L327" s="90">
        <f t="shared" si="21"/>
        <v>0</v>
      </c>
      <c r="M327" s="89"/>
      <c r="N327" s="59"/>
      <c r="O327" s="90">
        <f t="shared" si="22"/>
        <v>0</v>
      </c>
      <c r="P327" s="90" t="str">
        <f t="shared" si="23"/>
        <v/>
      </c>
      <c r="Q327" s="88" t="str">
        <f t="shared" si="24"/>
        <v/>
      </c>
      <c r="R327" s="63"/>
    </row>
    <row r="328" spans="1:18" ht="30" customHeight="1" x14ac:dyDescent="0.55000000000000004">
      <c r="A328" s="53" t="str">
        <f>IF(ISNA(VLOOKUP(C328,'iscrizioni ROLLEFESTPINE'!A$7:B$310,2,FALSE)),"",(VLOOKUP(C328,'iscrizioni ROLLEFESTPINE'!A$7:B$310,2,FALSE)))</f>
        <v/>
      </c>
      <c r="B328" s="54"/>
      <c r="C328" s="55"/>
      <c r="D328" s="33" t="str">
        <f>IF(ISNA(VLOOKUP(C328,'iscrizioni ROLLEFESTPINE'!A$7:C$310,3,FALSE)),"",(VLOOKUP(C328,'iscrizioni ROLLEFESTPINE'!A$7:C$310,3,FALSE)))</f>
        <v/>
      </c>
      <c r="E328" s="56" t="str">
        <f>IF(ISNA(VLOOKUP(C328,'iscrizioni ROLLEFESTPINE'!A$7:D$310,4,FALSE)),"",(VLOOKUP(C328,'iscrizioni ROLLEFESTPINE'!A$7:D$310,4,FALSE)))</f>
        <v/>
      </c>
      <c r="F328" s="56" t="str">
        <f>IF(ISNA(VLOOKUP(C328,'iscrizioni ROLLEFESTPINE'!A$7:F$310,6,FALSE)),"",(VLOOKUP(C328,'iscrizioni ROLLEFESTPINE'!A$7:F$310,6,FALSE)))</f>
        <v/>
      </c>
      <c r="G328" s="56"/>
      <c r="H328" s="56"/>
      <c r="I328" s="56"/>
      <c r="J328" s="89"/>
      <c r="K328" s="59"/>
      <c r="L328" s="90">
        <f t="shared" si="21"/>
        <v>0</v>
      </c>
      <c r="M328" s="89"/>
      <c r="N328" s="59"/>
      <c r="O328" s="90">
        <f t="shared" si="22"/>
        <v>0</v>
      </c>
      <c r="P328" s="90" t="str">
        <f t="shared" si="23"/>
        <v/>
      </c>
      <c r="Q328" s="88" t="str">
        <f t="shared" si="24"/>
        <v/>
      </c>
      <c r="R328" s="63"/>
    </row>
    <row r="329" spans="1:18" ht="30" customHeight="1" x14ac:dyDescent="0.55000000000000004">
      <c r="A329" s="53" t="str">
        <f>IF(ISNA(VLOOKUP(C329,'iscrizioni ROLLEFESTPINE'!A$7:B$310,2,FALSE)),"",(VLOOKUP(C329,'iscrizioni ROLLEFESTPINE'!A$7:B$310,2,FALSE)))</f>
        <v/>
      </c>
      <c r="B329" s="54"/>
      <c r="C329" s="55"/>
      <c r="D329" s="33" t="str">
        <f>IF(ISNA(VLOOKUP(C329,'iscrizioni ROLLEFESTPINE'!A$7:C$310,3,FALSE)),"",(VLOOKUP(C329,'iscrizioni ROLLEFESTPINE'!A$7:C$310,3,FALSE)))</f>
        <v/>
      </c>
      <c r="E329" s="56" t="str">
        <f>IF(ISNA(VLOOKUP(C329,'iscrizioni ROLLEFESTPINE'!A$7:D$310,4,FALSE)),"",(VLOOKUP(C329,'iscrizioni ROLLEFESTPINE'!A$7:D$310,4,FALSE)))</f>
        <v/>
      </c>
      <c r="F329" s="56" t="str">
        <f>IF(ISNA(VLOOKUP(C329,'iscrizioni ROLLEFESTPINE'!A$7:F$310,6,FALSE)),"",(VLOOKUP(C329,'iscrizioni ROLLEFESTPINE'!A$7:F$310,6,FALSE)))</f>
        <v/>
      </c>
      <c r="G329" s="56"/>
      <c r="H329" s="56"/>
      <c r="I329" s="56"/>
      <c r="J329" s="89"/>
      <c r="K329" s="59"/>
      <c r="L329" s="90">
        <f t="shared" si="21"/>
        <v>0</v>
      </c>
      <c r="M329" s="89"/>
      <c r="N329" s="59"/>
      <c r="O329" s="90">
        <f t="shared" si="22"/>
        <v>0</v>
      </c>
      <c r="P329" s="90" t="str">
        <f t="shared" si="23"/>
        <v/>
      </c>
      <c r="Q329" s="88" t="str">
        <f t="shared" si="24"/>
        <v/>
      </c>
      <c r="R329" s="63"/>
    </row>
    <row r="330" spans="1:18" ht="30" customHeight="1" x14ac:dyDescent="0.55000000000000004">
      <c r="A330" s="53" t="str">
        <f>IF(ISNA(VLOOKUP(C330,'iscrizioni ROLLEFESTPINE'!A$7:B$310,2,FALSE)),"",(VLOOKUP(C330,'iscrizioni ROLLEFESTPINE'!A$7:B$310,2,FALSE)))</f>
        <v/>
      </c>
      <c r="B330" s="54"/>
      <c r="C330" s="55"/>
      <c r="D330" s="33" t="str">
        <f>IF(ISNA(VLOOKUP(C330,'iscrizioni ROLLEFESTPINE'!A$7:C$310,3,FALSE)),"",(VLOOKUP(C330,'iscrizioni ROLLEFESTPINE'!A$7:C$310,3,FALSE)))</f>
        <v/>
      </c>
      <c r="E330" s="56" t="str">
        <f>IF(ISNA(VLOOKUP(C330,'iscrizioni ROLLEFESTPINE'!A$7:D$310,4,FALSE)),"",(VLOOKUP(C330,'iscrizioni ROLLEFESTPINE'!A$7:D$310,4,FALSE)))</f>
        <v/>
      </c>
      <c r="F330" s="56" t="str">
        <f>IF(ISNA(VLOOKUP(C330,'iscrizioni ROLLEFESTPINE'!A$7:F$310,6,FALSE)),"",(VLOOKUP(C330,'iscrizioni ROLLEFESTPINE'!A$7:F$310,6,FALSE)))</f>
        <v/>
      </c>
      <c r="G330" s="56"/>
      <c r="H330" s="56"/>
      <c r="I330" s="56"/>
      <c r="J330" s="89"/>
      <c r="K330" s="59"/>
      <c r="L330" s="90">
        <f t="shared" si="21"/>
        <v>0</v>
      </c>
      <c r="M330" s="89"/>
      <c r="N330" s="59"/>
      <c r="O330" s="90">
        <f t="shared" si="22"/>
        <v>0</v>
      </c>
      <c r="P330" s="90" t="str">
        <f t="shared" si="23"/>
        <v/>
      </c>
      <c r="Q330" s="88" t="str">
        <f t="shared" si="24"/>
        <v/>
      </c>
      <c r="R330" s="63"/>
    </row>
    <row r="331" spans="1:18" ht="30" customHeight="1" x14ac:dyDescent="0.55000000000000004">
      <c r="A331" s="53" t="str">
        <f>IF(ISNA(VLOOKUP(C331,'iscrizioni ROLLEFESTPINE'!A$7:B$310,2,FALSE)),"",(VLOOKUP(C331,'iscrizioni ROLLEFESTPINE'!A$7:B$310,2,FALSE)))</f>
        <v/>
      </c>
      <c r="B331" s="54"/>
      <c r="C331" s="55"/>
      <c r="D331" s="33" t="str">
        <f>IF(ISNA(VLOOKUP(C331,'iscrizioni ROLLEFESTPINE'!A$7:C$310,3,FALSE)),"",(VLOOKUP(C331,'iscrizioni ROLLEFESTPINE'!A$7:C$310,3,FALSE)))</f>
        <v/>
      </c>
      <c r="E331" s="56" t="str">
        <f>IF(ISNA(VLOOKUP(C331,'iscrizioni ROLLEFESTPINE'!A$7:D$310,4,FALSE)),"",(VLOOKUP(C331,'iscrizioni ROLLEFESTPINE'!A$7:D$310,4,FALSE)))</f>
        <v/>
      </c>
      <c r="F331" s="56" t="str">
        <f>IF(ISNA(VLOOKUP(C331,'iscrizioni ROLLEFESTPINE'!A$7:F$310,6,FALSE)),"",(VLOOKUP(C331,'iscrizioni ROLLEFESTPINE'!A$7:F$310,6,FALSE)))</f>
        <v/>
      </c>
      <c r="G331" s="56"/>
      <c r="H331" s="56"/>
      <c r="I331" s="56"/>
      <c r="J331" s="89"/>
      <c r="K331" s="59"/>
      <c r="L331" s="90">
        <f t="shared" si="21"/>
        <v>0</v>
      </c>
      <c r="M331" s="89"/>
      <c r="N331" s="59"/>
      <c r="O331" s="90">
        <f t="shared" si="22"/>
        <v>0</v>
      </c>
      <c r="P331" s="90" t="str">
        <f t="shared" si="23"/>
        <v/>
      </c>
      <c r="Q331" s="88" t="str">
        <f t="shared" si="24"/>
        <v/>
      </c>
      <c r="R331" s="63"/>
    </row>
    <row r="332" spans="1:18" ht="30" customHeight="1" x14ac:dyDescent="0.55000000000000004">
      <c r="A332" s="53" t="str">
        <f>IF(ISNA(VLOOKUP(C332,'iscrizioni ROLLEFESTPINE'!A$7:B$310,2,FALSE)),"",(VLOOKUP(C332,'iscrizioni ROLLEFESTPINE'!A$7:B$310,2,FALSE)))</f>
        <v/>
      </c>
      <c r="B332" s="54"/>
      <c r="C332" s="55"/>
      <c r="D332" s="33" t="str">
        <f>IF(ISNA(VLOOKUP(C332,'iscrizioni ROLLEFESTPINE'!A$7:C$310,3,FALSE)),"",(VLOOKUP(C332,'iscrizioni ROLLEFESTPINE'!A$7:C$310,3,FALSE)))</f>
        <v/>
      </c>
      <c r="E332" s="56" t="str">
        <f>IF(ISNA(VLOOKUP(C332,'iscrizioni ROLLEFESTPINE'!A$7:D$310,4,FALSE)),"",(VLOOKUP(C332,'iscrizioni ROLLEFESTPINE'!A$7:D$310,4,FALSE)))</f>
        <v/>
      </c>
      <c r="F332" s="56" t="str">
        <f>IF(ISNA(VLOOKUP(C332,'iscrizioni ROLLEFESTPINE'!A$7:F$310,6,FALSE)),"",(VLOOKUP(C332,'iscrizioni ROLLEFESTPINE'!A$7:F$310,6,FALSE)))</f>
        <v/>
      </c>
      <c r="G332" s="56"/>
      <c r="H332" s="56"/>
      <c r="I332" s="56"/>
      <c r="J332" s="89"/>
      <c r="K332" s="59"/>
      <c r="L332" s="90">
        <f t="shared" si="21"/>
        <v>0</v>
      </c>
      <c r="M332" s="89"/>
      <c r="N332" s="59"/>
      <c r="O332" s="90">
        <f t="shared" si="22"/>
        <v>0</v>
      </c>
      <c r="P332" s="90" t="str">
        <f t="shared" si="23"/>
        <v/>
      </c>
      <c r="Q332" s="88" t="str">
        <f t="shared" si="24"/>
        <v/>
      </c>
      <c r="R332" s="63"/>
    </row>
    <row r="333" spans="1:18" ht="30" customHeight="1" x14ac:dyDescent="0.55000000000000004">
      <c r="A333" s="53" t="str">
        <f>IF(ISNA(VLOOKUP(C333,'iscrizioni ROLLEFESTPINE'!A$7:B$310,2,FALSE)),"",(VLOOKUP(C333,'iscrizioni ROLLEFESTPINE'!A$7:B$310,2,FALSE)))</f>
        <v/>
      </c>
      <c r="B333" s="54"/>
      <c r="C333" s="55"/>
      <c r="D333" s="33" t="str">
        <f>IF(ISNA(VLOOKUP(C333,'iscrizioni ROLLEFESTPINE'!A$7:C$310,3,FALSE)),"",(VLOOKUP(C333,'iscrizioni ROLLEFESTPINE'!A$7:C$310,3,FALSE)))</f>
        <v/>
      </c>
      <c r="E333" s="56" t="str">
        <f>IF(ISNA(VLOOKUP(C333,'iscrizioni ROLLEFESTPINE'!A$7:D$310,4,FALSE)),"",(VLOOKUP(C333,'iscrizioni ROLLEFESTPINE'!A$7:D$310,4,FALSE)))</f>
        <v/>
      </c>
      <c r="F333" s="56" t="str">
        <f>IF(ISNA(VLOOKUP(C333,'iscrizioni ROLLEFESTPINE'!A$7:F$310,6,FALSE)),"",(VLOOKUP(C333,'iscrizioni ROLLEFESTPINE'!A$7:F$310,6,FALSE)))</f>
        <v/>
      </c>
      <c r="G333" s="56"/>
      <c r="H333" s="56"/>
      <c r="I333" s="56"/>
      <c r="J333" s="89"/>
      <c r="K333" s="59"/>
      <c r="L333" s="90">
        <f t="shared" si="21"/>
        <v>0</v>
      </c>
      <c r="M333" s="89"/>
      <c r="N333" s="59"/>
      <c r="O333" s="90">
        <f t="shared" si="22"/>
        <v>0</v>
      </c>
      <c r="P333" s="90" t="str">
        <f t="shared" si="23"/>
        <v/>
      </c>
      <c r="Q333" s="88" t="str">
        <f t="shared" si="24"/>
        <v/>
      </c>
      <c r="R333" s="63"/>
    </row>
    <row r="334" spans="1:18" ht="30" customHeight="1" x14ac:dyDescent="0.55000000000000004">
      <c r="A334" s="53" t="str">
        <f>IF(ISNA(VLOOKUP(C334,'iscrizioni ROLLEFESTPINE'!A$7:B$310,2,FALSE)),"",(VLOOKUP(C334,'iscrizioni ROLLEFESTPINE'!A$7:B$310,2,FALSE)))</f>
        <v/>
      </c>
      <c r="B334" s="54"/>
      <c r="C334" s="55"/>
      <c r="D334" s="33" t="str">
        <f>IF(ISNA(VLOOKUP(C334,'iscrizioni ROLLEFESTPINE'!A$7:C$310,3,FALSE)),"",(VLOOKUP(C334,'iscrizioni ROLLEFESTPINE'!A$7:C$310,3,FALSE)))</f>
        <v/>
      </c>
      <c r="E334" s="56" t="str">
        <f>IF(ISNA(VLOOKUP(C334,'iscrizioni ROLLEFESTPINE'!A$7:D$310,4,FALSE)),"",(VLOOKUP(C334,'iscrizioni ROLLEFESTPINE'!A$7:D$310,4,FALSE)))</f>
        <v/>
      </c>
      <c r="F334" s="56" t="str">
        <f>IF(ISNA(VLOOKUP(C334,'iscrizioni ROLLEFESTPINE'!A$7:F$310,6,FALSE)),"",(VLOOKUP(C334,'iscrizioni ROLLEFESTPINE'!A$7:F$310,6,FALSE)))</f>
        <v/>
      </c>
      <c r="G334" s="56"/>
      <c r="H334" s="56"/>
      <c r="I334" s="56"/>
      <c r="J334" s="89"/>
      <c r="K334" s="59"/>
      <c r="L334" s="90">
        <f t="shared" si="21"/>
        <v>0</v>
      </c>
      <c r="M334" s="89"/>
      <c r="N334" s="59"/>
      <c r="O334" s="90">
        <f t="shared" si="22"/>
        <v>0</v>
      </c>
      <c r="P334" s="90" t="str">
        <f t="shared" si="23"/>
        <v/>
      </c>
      <c r="Q334" s="88" t="str">
        <f t="shared" si="24"/>
        <v/>
      </c>
      <c r="R334" s="63"/>
    </row>
    <row r="335" spans="1:18" ht="30" customHeight="1" x14ac:dyDescent="0.55000000000000004">
      <c r="A335" s="53" t="str">
        <f>IF(ISNA(VLOOKUP(C335,'iscrizioni ROLLEFESTPINE'!A$7:B$310,2,FALSE)),"",(VLOOKUP(C335,'iscrizioni ROLLEFESTPINE'!A$7:B$310,2,FALSE)))</f>
        <v/>
      </c>
      <c r="B335" s="54"/>
      <c r="C335" s="55"/>
      <c r="D335" s="33" t="str">
        <f>IF(ISNA(VLOOKUP(C335,'iscrizioni ROLLEFESTPINE'!A$7:C$310,3,FALSE)),"",(VLOOKUP(C335,'iscrizioni ROLLEFESTPINE'!A$7:C$310,3,FALSE)))</f>
        <v/>
      </c>
      <c r="E335" s="56" t="str">
        <f>IF(ISNA(VLOOKUP(C335,'iscrizioni ROLLEFESTPINE'!A$7:D$310,4,FALSE)),"",(VLOOKUP(C335,'iscrizioni ROLLEFESTPINE'!A$7:D$310,4,FALSE)))</f>
        <v/>
      </c>
      <c r="F335" s="56" t="str">
        <f>IF(ISNA(VLOOKUP(C335,'iscrizioni ROLLEFESTPINE'!A$7:F$310,6,FALSE)),"",(VLOOKUP(C335,'iscrizioni ROLLEFESTPINE'!A$7:F$310,6,FALSE)))</f>
        <v/>
      </c>
      <c r="G335" s="56"/>
      <c r="H335" s="56"/>
      <c r="I335" s="56"/>
      <c r="J335" s="89"/>
      <c r="K335" s="59"/>
      <c r="L335" s="90">
        <f t="shared" si="21"/>
        <v>0</v>
      </c>
      <c r="M335" s="89"/>
      <c r="N335" s="59"/>
      <c r="O335" s="90">
        <f t="shared" si="22"/>
        <v>0</v>
      </c>
      <c r="P335" s="90" t="str">
        <f t="shared" si="23"/>
        <v/>
      </c>
      <c r="Q335" s="88" t="str">
        <f t="shared" si="24"/>
        <v/>
      </c>
      <c r="R335" s="63"/>
    </row>
    <row r="336" spans="1:18" ht="30" customHeight="1" x14ac:dyDescent="0.55000000000000004">
      <c r="A336" s="53" t="str">
        <f>IF(ISNA(VLOOKUP(C336,'iscrizioni ROLLEFESTPINE'!A$7:B$310,2,FALSE)),"",(VLOOKUP(C336,'iscrizioni ROLLEFESTPINE'!A$7:B$310,2,FALSE)))</f>
        <v/>
      </c>
      <c r="B336" s="54"/>
      <c r="C336" s="55"/>
      <c r="D336" s="33" t="str">
        <f>IF(ISNA(VLOOKUP(C336,'iscrizioni ROLLEFESTPINE'!A$7:C$310,3,FALSE)),"",(VLOOKUP(C336,'iscrizioni ROLLEFESTPINE'!A$7:C$310,3,FALSE)))</f>
        <v/>
      </c>
      <c r="E336" s="56" t="str">
        <f>IF(ISNA(VLOOKUP(C336,'iscrizioni ROLLEFESTPINE'!A$7:D$310,4,FALSE)),"",(VLOOKUP(C336,'iscrizioni ROLLEFESTPINE'!A$7:D$310,4,FALSE)))</f>
        <v/>
      </c>
      <c r="F336" s="56" t="str">
        <f>IF(ISNA(VLOOKUP(C336,'iscrizioni ROLLEFESTPINE'!A$7:F$310,6,FALSE)),"",(VLOOKUP(C336,'iscrizioni ROLLEFESTPINE'!A$7:F$310,6,FALSE)))</f>
        <v/>
      </c>
      <c r="G336" s="56"/>
      <c r="H336" s="56"/>
      <c r="I336" s="56"/>
      <c r="J336" s="89"/>
      <c r="K336" s="59"/>
      <c r="L336" s="90">
        <f t="shared" si="21"/>
        <v>0</v>
      </c>
      <c r="M336" s="89"/>
      <c r="N336" s="59"/>
      <c r="O336" s="90">
        <f t="shared" si="22"/>
        <v>0</v>
      </c>
      <c r="P336" s="90" t="str">
        <f t="shared" si="23"/>
        <v/>
      </c>
      <c r="Q336" s="88" t="str">
        <f t="shared" si="24"/>
        <v/>
      </c>
      <c r="R336" s="63"/>
    </row>
    <row r="337" spans="1:18" ht="30" customHeight="1" x14ac:dyDescent="0.55000000000000004">
      <c r="A337" s="53" t="str">
        <f>IF(ISNA(VLOOKUP(C337,'iscrizioni ROLLEFESTPINE'!A$7:B$310,2,FALSE)),"",(VLOOKUP(C337,'iscrizioni ROLLEFESTPINE'!A$7:B$310,2,FALSE)))</f>
        <v/>
      </c>
      <c r="B337" s="54"/>
      <c r="C337" s="55"/>
      <c r="D337" s="33" t="str">
        <f>IF(ISNA(VLOOKUP(C337,'iscrizioni ROLLEFESTPINE'!A$7:C$310,3,FALSE)),"",(VLOOKUP(C337,'iscrizioni ROLLEFESTPINE'!A$7:C$310,3,FALSE)))</f>
        <v/>
      </c>
      <c r="E337" s="56" t="str">
        <f>IF(ISNA(VLOOKUP(C337,'iscrizioni ROLLEFESTPINE'!A$7:D$310,4,FALSE)),"",(VLOOKUP(C337,'iscrizioni ROLLEFESTPINE'!A$7:D$310,4,FALSE)))</f>
        <v/>
      </c>
      <c r="F337" s="56" t="str">
        <f>IF(ISNA(VLOOKUP(C337,'iscrizioni ROLLEFESTPINE'!A$7:F$310,6,FALSE)),"",(VLOOKUP(C337,'iscrizioni ROLLEFESTPINE'!A$7:F$310,6,FALSE)))</f>
        <v/>
      </c>
      <c r="G337" s="56"/>
      <c r="H337" s="56"/>
      <c r="I337" s="56"/>
      <c r="J337" s="89"/>
      <c r="K337" s="59"/>
      <c r="L337" s="90">
        <f t="shared" si="21"/>
        <v>0</v>
      </c>
      <c r="M337" s="89"/>
      <c r="N337" s="59"/>
      <c r="O337" s="90">
        <f t="shared" si="22"/>
        <v>0</v>
      </c>
      <c r="P337" s="90" t="str">
        <f t="shared" si="23"/>
        <v/>
      </c>
      <c r="Q337" s="88" t="str">
        <f t="shared" si="24"/>
        <v/>
      </c>
      <c r="R337" s="63"/>
    </row>
    <row r="338" spans="1:18" ht="30" customHeight="1" x14ac:dyDescent="0.55000000000000004">
      <c r="A338" s="53" t="str">
        <f>IF(ISNA(VLOOKUP(C338,'iscrizioni ROLLEFESTPINE'!A$7:B$310,2,FALSE)),"",(VLOOKUP(C338,'iscrizioni ROLLEFESTPINE'!A$7:B$310,2,FALSE)))</f>
        <v/>
      </c>
      <c r="B338" s="54"/>
      <c r="C338" s="55"/>
      <c r="D338" s="33" t="str">
        <f>IF(ISNA(VLOOKUP(C338,'iscrizioni ROLLEFESTPINE'!A$7:C$310,3,FALSE)),"",(VLOOKUP(C338,'iscrizioni ROLLEFESTPINE'!A$7:C$310,3,FALSE)))</f>
        <v/>
      </c>
      <c r="E338" s="56" t="str">
        <f>IF(ISNA(VLOOKUP(C338,'iscrizioni ROLLEFESTPINE'!A$7:D$310,4,FALSE)),"",(VLOOKUP(C338,'iscrizioni ROLLEFESTPINE'!A$7:D$310,4,FALSE)))</f>
        <v/>
      </c>
      <c r="F338" s="56" t="str">
        <f>IF(ISNA(VLOOKUP(C338,'iscrizioni ROLLEFESTPINE'!A$7:F$310,6,FALSE)),"",(VLOOKUP(C338,'iscrizioni ROLLEFESTPINE'!A$7:F$310,6,FALSE)))</f>
        <v/>
      </c>
      <c r="G338" s="56"/>
      <c r="H338" s="56"/>
      <c r="I338" s="56"/>
      <c r="J338" s="89"/>
      <c r="K338" s="59"/>
      <c r="L338" s="90">
        <f t="shared" si="21"/>
        <v>0</v>
      </c>
      <c r="M338" s="89"/>
      <c r="N338" s="59"/>
      <c r="O338" s="90">
        <f t="shared" si="22"/>
        <v>0</v>
      </c>
      <c r="P338" s="90" t="str">
        <f t="shared" si="23"/>
        <v/>
      </c>
      <c r="Q338" s="88" t="str">
        <f t="shared" si="24"/>
        <v/>
      </c>
      <c r="R338" s="63"/>
    </row>
    <row r="339" spans="1:18" ht="30" customHeight="1" x14ac:dyDescent="0.55000000000000004">
      <c r="A339" s="53" t="str">
        <f>IF(ISNA(VLOOKUP(C339,'iscrizioni ROLLEFESTPINE'!A$7:B$310,2,FALSE)),"",(VLOOKUP(C339,'iscrizioni ROLLEFESTPINE'!A$7:B$310,2,FALSE)))</f>
        <v/>
      </c>
      <c r="B339" s="54"/>
      <c r="C339" s="55"/>
      <c r="D339" s="33" t="str">
        <f>IF(ISNA(VLOOKUP(C339,'iscrizioni ROLLEFESTPINE'!A$7:C$310,3,FALSE)),"",(VLOOKUP(C339,'iscrizioni ROLLEFESTPINE'!A$7:C$310,3,FALSE)))</f>
        <v/>
      </c>
      <c r="E339" s="56" t="str">
        <f>IF(ISNA(VLOOKUP(C339,'iscrizioni ROLLEFESTPINE'!A$7:D$310,4,FALSE)),"",(VLOOKUP(C339,'iscrizioni ROLLEFESTPINE'!A$7:D$310,4,FALSE)))</f>
        <v/>
      </c>
      <c r="F339" s="56" t="str">
        <f>IF(ISNA(VLOOKUP(C339,'iscrizioni ROLLEFESTPINE'!A$7:F$310,6,FALSE)),"",(VLOOKUP(C339,'iscrizioni ROLLEFESTPINE'!A$7:F$310,6,FALSE)))</f>
        <v/>
      </c>
      <c r="G339" s="56"/>
      <c r="H339" s="56"/>
      <c r="I339" s="56"/>
      <c r="J339" s="89"/>
      <c r="K339" s="59"/>
      <c r="L339" s="90">
        <f t="shared" si="21"/>
        <v>0</v>
      </c>
      <c r="M339" s="89"/>
      <c r="N339" s="59"/>
      <c r="O339" s="90">
        <f t="shared" si="22"/>
        <v>0</v>
      </c>
      <c r="P339" s="90" t="str">
        <f t="shared" si="23"/>
        <v/>
      </c>
      <c r="Q339" s="88" t="str">
        <f t="shared" si="24"/>
        <v/>
      </c>
      <c r="R339" s="63"/>
    </row>
    <row r="340" spans="1:18" ht="30" customHeight="1" x14ac:dyDescent="0.55000000000000004">
      <c r="A340" s="53" t="str">
        <f>IF(ISNA(VLOOKUP(C340,'iscrizioni ROLLEFESTPINE'!A$7:B$310,2,FALSE)),"",(VLOOKUP(C340,'iscrizioni ROLLEFESTPINE'!A$7:B$310,2,FALSE)))</f>
        <v/>
      </c>
      <c r="B340" s="54"/>
      <c r="C340" s="55"/>
      <c r="D340" s="33" t="str">
        <f>IF(ISNA(VLOOKUP(C340,'iscrizioni ROLLEFESTPINE'!A$7:C$310,3,FALSE)),"",(VLOOKUP(C340,'iscrizioni ROLLEFESTPINE'!A$7:C$310,3,FALSE)))</f>
        <v/>
      </c>
      <c r="E340" s="56" t="str">
        <f>IF(ISNA(VLOOKUP(C340,'iscrizioni ROLLEFESTPINE'!A$7:D$310,4,FALSE)),"",(VLOOKUP(C340,'iscrizioni ROLLEFESTPINE'!A$7:D$310,4,FALSE)))</f>
        <v/>
      </c>
      <c r="F340" s="56" t="str">
        <f>IF(ISNA(VLOOKUP(C340,'iscrizioni ROLLEFESTPINE'!A$7:F$310,6,FALSE)),"",(VLOOKUP(C340,'iscrizioni ROLLEFESTPINE'!A$7:F$310,6,FALSE)))</f>
        <v/>
      </c>
      <c r="G340" s="56"/>
      <c r="H340" s="56"/>
      <c r="I340" s="56"/>
      <c r="J340" s="89"/>
      <c r="K340" s="59"/>
      <c r="L340" s="90">
        <f t="shared" si="21"/>
        <v>0</v>
      </c>
      <c r="M340" s="89"/>
      <c r="N340" s="59"/>
      <c r="O340" s="90">
        <f t="shared" si="22"/>
        <v>0</v>
      </c>
      <c r="P340" s="90" t="str">
        <f t="shared" si="23"/>
        <v/>
      </c>
      <c r="Q340" s="88" t="str">
        <f t="shared" si="24"/>
        <v/>
      </c>
      <c r="R340" s="63"/>
    </row>
    <row r="341" spans="1:18" ht="30" customHeight="1" x14ac:dyDescent="0.55000000000000004">
      <c r="A341" s="53" t="str">
        <f>IF(ISNA(VLOOKUP(C341,'iscrizioni ROLLEFESTPINE'!A$7:B$310,2,FALSE)),"",(VLOOKUP(C341,'iscrizioni ROLLEFESTPINE'!A$7:B$310,2,FALSE)))</f>
        <v/>
      </c>
      <c r="B341" s="54"/>
      <c r="C341" s="55"/>
      <c r="D341" s="33" t="str">
        <f>IF(ISNA(VLOOKUP(C341,'iscrizioni ROLLEFESTPINE'!A$7:C$310,3,FALSE)),"",(VLOOKUP(C341,'iscrizioni ROLLEFESTPINE'!A$7:C$310,3,FALSE)))</f>
        <v/>
      </c>
      <c r="E341" s="56" t="str">
        <f>IF(ISNA(VLOOKUP(C341,'iscrizioni ROLLEFESTPINE'!A$7:D$310,4,FALSE)),"",(VLOOKUP(C341,'iscrizioni ROLLEFESTPINE'!A$7:D$310,4,FALSE)))</f>
        <v/>
      </c>
      <c r="F341" s="56" t="str">
        <f>IF(ISNA(VLOOKUP(C341,'iscrizioni ROLLEFESTPINE'!A$7:F$310,6,FALSE)),"",(VLOOKUP(C341,'iscrizioni ROLLEFESTPINE'!A$7:F$310,6,FALSE)))</f>
        <v/>
      </c>
      <c r="G341" s="56"/>
      <c r="H341" s="56"/>
      <c r="I341" s="56"/>
      <c r="J341" s="89"/>
      <c r="K341" s="59"/>
      <c r="L341" s="90">
        <f t="shared" si="21"/>
        <v>0</v>
      </c>
      <c r="M341" s="89"/>
      <c r="N341" s="59"/>
      <c r="O341" s="90">
        <f t="shared" si="22"/>
        <v>0</v>
      </c>
      <c r="P341" s="90" t="str">
        <f t="shared" si="23"/>
        <v/>
      </c>
      <c r="Q341" s="88" t="str">
        <f t="shared" si="24"/>
        <v/>
      </c>
      <c r="R341" s="63"/>
    </row>
    <row r="342" spans="1:18" ht="30" customHeight="1" x14ac:dyDescent="0.55000000000000004">
      <c r="A342" s="53" t="str">
        <f>IF(ISNA(VLOOKUP(C342,'iscrizioni ROLLEFESTPINE'!A$7:B$310,2,FALSE)),"",(VLOOKUP(C342,'iscrizioni ROLLEFESTPINE'!A$7:B$310,2,FALSE)))</f>
        <v/>
      </c>
      <c r="B342" s="54"/>
      <c r="C342" s="55"/>
      <c r="D342" s="33" t="str">
        <f>IF(ISNA(VLOOKUP(C342,'iscrizioni ROLLEFESTPINE'!A$7:C$310,3,FALSE)),"",(VLOOKUP(C342,'iscrizioni ROLLEFESTPINE'!A$7:C$310,3,FALSE)))</f>
        <v/>
      </c>
      <c r="E342" s="56" t="str">
        <f>IF(ISNA(VLOOKUP(C342,'iscrizioni ROLLEFESTPINE'!A$7:D$310,4,FALSE)),"",(VLOOKUP(C342,'iscrizioni ROLLEFESTPINE'!A$7:D$310,4,FALSE)))</f>
        <v/>
      </c>
      <c r="F342" s="56" t="str">
        <f>IF(ISNA(VLOOKUP(C342,'iscrizioni ROLLEFESTPINE'!A$7:F$310,6,FALSE)),"",(VLOOKUP(C342,'iscrizioni ROLLEFESTPINE'!A$7:F$310,6,FALSE)))</f>
        <v/>
      </c>
      <c r="G342" s="56"/>
      <c r="H342" s="56"/>
      <c r="I342" s="56"/>
      <c r="J342" s="89"/>
      <c r="K342" s="59"/>
      <c r="L342" s="90">
        <f t="shared" si="21"/>
        <v>0</v>
      </c>
      <c r="M342" s="89"/>
      <c r="N342" s="59"/>
      <c r="O342" s="90">
        <f t="shared" si="22"/>
        <v>0</v>
      </c>
      <c r="P342" s="90" t="str">
        <f t="shared" si="23"/>
        <v/>
      </c>
      <c r="Q342" s="88" t="str">
        <f t="shared" si="24"/>
        <v/>
      </c>
      <c r="R342" s="63"/>
    </row>
    <row r="343" spans="1:18" ht="30" customHeight="1" thickBot="1" x14ac:dyDescent="0.6">
      <c r="A343" s="75" t="str">
        <f>IF(ISNA(VLOOKUP(C343,'iscrizioni ROLLEFESTPINE'!A$7:B$310,2,FALSE)),"",(VLOOKUP(C343,'iscrizioni ROLLEFESTPINE'!A$7:B$310,2,FALSE)))</f>
        <v/>
      </c>
      <c r="B343" s="91"/>
      <c r="C343" s="55"/>
      <c r="D343" s="78" t="str">
        <f>IF(ISNA(VLOOKUP(C343,'iscrizioni ROLLEFESTPINE'!A$7:C$310,3,FALSE)),"",(VLOOKUP(C343,'iscrizioni ROLLEFESTPINE'!A$7:C$310,3,FALSE)))</f>
        <v/>
      </c>
      <c r="E343" s="79" t="str">
        <f>IF(ISNA(VLOOKUP(C343,'iscrizioni ROLLEFESTPINE'!A$7:D$310,4,FALSE)),"",(VLOOKUP(C343,'iscrizioni ROLLEFESTPINE'!A$7:D$310,4,FALSE)))</f>
        <v/>
      </c>
      <c r="F343" s="79" t="str">
        <f>IF(ISNA(VLOOKUP(C343,'iscrizioni ROLLEFESTPINE'!A$7:F$310,6,FALSE)),"",(VLOOKUP(C343,'iscrizioni ROLLEFESTPINE'!A$7:F$310,6,FALSE)))</f>
        <v/>
      </c>
      <c r="G343" s="79"/>
      <c r="H343" s="79"/>
      <c r="I343" s="79"/>
      <c r="J343" s="92"/>
      <c r="K343" s="82"/>
      <c r="L343" s="93" t="str">
        <f>IF(C343="","",SUM(J343+K343))</f>
        <v/>
      </c>
      <c r="M343" s="92"/>
      <c r="N343" s="82"/>
      <c r="O343" s="94">
        <f t="shared" si="22"/>
        <v>0</v>
      </c>
      <c r="P343" s="94" t="str">
        <f t="shared" si="23"/>
        <v/>
      </c>
      <c r="Q343" s="95" t="str">
        <f t="shared" si="24"/>
        <v/>
      </c>
      <c r="R343" s="96"/>
    </row>
    <row r="344" spans="1:18" ht="30" customHeight="1" x14ac:dyDescent="0.3">
      <c r="A344" s="97"/>
      <c r="B344" s="98"/>
      <c r="C344" s="99"/>
      <c r="D344" s="97"/>
      <c r="E344" s="98"/>
      <c r="F344" s="97"/>
      <c r="G344" s="97"/>
      <c r="H344" s="97"/>
      <c r="I344" s="97"/>
      <c r="J344" s="97"/>
      <c r="K344" s="100"/>
      <c r="L344" s="101"/>
      <c r="M344" s="101"/>
      <c r="N344" s="101"/>
      <c r="O344" s="101"/>
      <c r="P344" s="101"/>
      <c r="Q344" s="101"/>
      <c r="R344" s="98"/>
    </row>
  </sheetData>
  <sheetProtection formatCells="0" formatColumns="0" formatRows="0" insertColumns="0" insertRows="0" deleteColumns="0" deleteRows="0" sort="0" autoFilter="0"/>
  <autoFilter ref="A3:P343">
    <sortState ref="A4:P343">
      <sortCondition ref="G3:G343"/>
    </sortState>
  </autoFilter>
  <mergeCells count="4">
    <mergeCell ref="C1:P1"/>
    <mergeCell ref="C2:F2"/>
    <mergeCell ref="J2:O2"/>
    <mergeCell ref="Q2:R2"/>
  </mergeCells>
  <conditionalFormatting sqref="M4:N4 A4:B343 D4:L343 N5:N16 M5:M49">
    <cfRule type="cellIs" priority="4" stopIfTrue="1" operator="equal">
      <formula>#REF!</formula>
    </cfRule>
  </conditionalFormatting>
  <conditionalFormatting sqref="P4:Q343">
    <cfRule type="cellIs" dxfId="5" priority="3" stopIfTrue="1" operator="equal">
      <formula>999</formula>
    </cfRule>
  </conditionalFormatting>
  <conditionalFormatting sqref="P4:Q343">
    <cfRule type="cellIs" dxfId="4" priority="2" stopIfTrue="1" operator="equal">
      <formula>999</formula>
    </cfRule>
  </conditionalFormatting>
  <conditionalFormatting sqref="D43:L343 A43:B343">
    <cfRule type="cellIs" priority="1" stopIfTrue="1" operator="equal">
      <formula>#REF!</formula>
    </cfRule>
  </conditionalFormatting>
  <printOptions horizontalCentered="1" verticalCentered="1"/>
  <pageMargins left="0" right="0" top="0.19685039370078741" bottom="0.39370078740157483" header="0" footer="0"/>
  <pageSetup paperSize="9" scale="57" fitToWidth="0" fitToHeight="0" orientation="landscape" errors="blank" horizontalDpi="150" r:id="rId1"/>
  <headerFooter alignWithMargins="0">
    <oddFooter>&amp;LFOGLIO &amp;P  DI &amp;N&amp;C&amp;D&amp;R&amp;"Arial,Normale"&amp;10 &amp;F</oddFooter>
  </headerFooter>
  <rowBreaks count="2" manualBreakCount="2">
    <brk id="22" max="11" man="1"/>
    <brk id="72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opLeftCell="B1" zoomScale="70" zoomScaleNormal="70" workbookViewId="0">
      <selection activeCell="C5" sqref="C5:E5"/>
    </sheetView>
  </sheetViews>
  <sheetFormatPr defaultColWidth="10" defaultRowHeight="13" x14ac:dyDescent="0.3"/>
  <cols>
    <col min="1" max="1" width="5" style="109" customWidth="1"/>
    <col min="2" max="2" width="103.36328125" style="109" customWidth="1"/>
    <col min="3" max="3" width="73.36328125" style="109" customWidth="1"/>
    <col min="4" max="6" width="18" style="109" customWidth="1"/>
    <col min="7" max="16384" width="10" style="109"/>
  </cols>
  <sheetData>
    <row r="1" spans="1:6" ht="17.5" x14ac:dyDescent="0.3">
      <c r="A1" s="107"/>
      <c r="B1" s="181"/>
      <c r="C1" s="182"/>
      <c r="D1" s="182"/>
      <c r="E1" s="183"/>
      <c r="F1" s="108"/>
    </row>
    <row r="2" spans="1:6" ht="60" customHeight="1" x14ac:dyDescent="0.3">
      <c r="A2" s="107"/>
      <c r="B2" s="110" t="s">
        <v>88</v>
      </c>
      <c r="C2" s="184"/>
      <c r="D2" s="184"/>
      <c r="E2" s="185"/>
      <c r="F2" s="108"/>
    </row>
    <row r="3" spans="1:6" ht="72.75" customHeight="1" x14ac:dyDescent="0.3">
      <c r="A3" s="107"/>
      <c r="B3" s="186" t="s">
        <v>89</v>
      </c>
      <c r="C3" s="187"/>
      <c r="D3" s="187"/>
      <c r="E3" s="188"/>
      <c r="F3" s="108"/>
    </row>
    <row r="4" spans="1:6" ht="24.9" customHeight="1" x14ac:dyDescent="0.4">
      <c r="A4" s="107"/>
      <c r="B4" s="111" t="s">
        <v>90</v>
      </c>
      <c r="C4" s="189" t="s">
        <v>135</v>
      </c>
      <c r="D4" s="190"/>
      <c r="E4" s="191"/>
    </row>
    <row r="5" spans="1:6" ht="24.9" customHeight="1" x14ac:dyDescent="0.4">
      <c r="A5" s="107"/>
      <c r="B5" s="111" t="s">
        <v>91</v>
      </c>
      <c r="C5" s="192" t="s">
        <v>152</v>
      </c>
      <c r="D5" s="193"/>
      <c r="E5" s="194"/>
    </row>
    <row r="6" spans="1:6" ht="24.9" customHeight="1" x14ac:dyDescent="0.4">
      <c r="A6" s="107"/>
      <c r="B6" s="111" t="s">
        <v>92</v>
      </c>
      <c r="C6" s="178" t="s">
        <v>136</v>
      </c>
      <c r="D6" s="179"/>
      <c r="E6" s="180"/>
    </row>
    <row r="7" spans="1:6" ht="24.9" customHeight="1" x14ac:dyDescent="0.4">
      <c r="A7" s="107"/>
      <c r="B7" s="111" t="s">
        <v>93</v>
      </c>
      <c r="C7" s="112" t="s">
        <v>94</v>
      </c>
      <c r="D7" s="113"/>
      <c r="E7" s="114"/>
    </row>
    <row r="8" spans="1:6" ht="24.9" customHeight="1" x14ac:dyDescent="0.4">
      <c r="A8" s="107"/>
      <c r="B8" s="111" t="s">
        <v>95</v>
      </c>
      <c r="C8" s="198" t="s">
        <v>151</v>
      </c>
      <c r="D8" s="199"/>
      <c r="E8" s="200"/>
    </row>
    <row r="9" spans="1:6" ht="24.9" customHeight="1" x14ac:dyDescent="0.4">
      <c r="A9" s="107"/>
      <c r="B9" s="111" t="s">
        <v>96</v>
      </c>
      <c r="C9" s="201" t="s">
        <v>137</v>
      </c>
      <c r="D9" s="201"/>
      <c r="E9" s="202"/>
    </row>
    <row r="10" spans="1:6" ht="24.9" customHeight="1" x14ac:dyDescent="0.4">
      <c r="A10" s="107"/>
      <c r="B10" s="111" t="s">
        <v>97</v>
      </c>
      <c r="C10" s="203"/>
      <c r="D10" s="204"/>
      <c r="E10" s="205"/>
    </row>
    <row r="11" spans="1:6" ht="42" customHeight="1" x14ac:dyDescent="0.4">
      <c r="A11" s="107"/>
      <c r="B11" s="111" t="s">
        <v>98</v>
      </c>
      <c r="C11" s="206" t="s">
        <v>99</v>
      </c>
      <c r="D11" s="207"/>
      <c r="E11" s="208"/>
    </row>
    <row r="12" spans="1:6" ht="24.9" customHeight="1" x14ac:dyDescent="0.4">
      <c r="A12" s="107"/>
      <c r="B12" s="111" t="s">
        <v>100</v>
      </c>
      <c r="C12" s="209"/>
      <c r="D12" s="209"/>
      <c r="E12" s="210"/>
    </row>
    <row r="13" spans="1:6" ht="24.9" customHeight="1" x14ac:dyDescent="0.4">
      <c r="A13" s="107"/>
      <c r="B13" s="111" t="s">
        <v>101</v>
      </c>
      <c r="C13" s="209" t="s">
        <v>102</v>
      </c>
      <c r="D13" s="209"/>
      <c r="E13" s="210"/>
    </row>
    <row r="14" spans="1:6" ht="24.9" customHeight="1" x14ac:dyDescent="0.4">
      <c r="A14" s="107"/>
      <c r="B14" s="111" t="s">
        <v>103</v>
      </c>
      <c r="C14" s="211" t="s">
        <v>104</v>
      </c>
      <c r="D14" s="212"/>
      <c r="E14" s="213"/>
    </row>
    <row r="15" spans="1:6" ht="24.9" customHeight="1" x14ac:dyDescent="0.4">
      <c r="A15" s="107"/>
      <c r="B15" s="111" t="s">
        <v>105</v>
      </c>
      <c r="C15" s="214" t="s">
        <v>138</v>
      </c>
      <c r="D15" s="215"/>
      <c r="E15" s="216"/>
    </row>
    <row r="16" spans="1:6" ht="24.9" customHeight="1" x14ac:dyDescent="0.4">
      <c r="A16" s="107"/>
      <c r="B16" s="111"/>
      <c r="C16" s="211"/>
      <c r="D16" s="212"/>
      <c r="E16" s="213"/>
    </row>
    <row r="17" spans="1:6" ht="24.9" customHeight="1" x14ac:dyDescent="0.4">
      <c r="A17" s="107"/>
      <c r="B17" s="111" t="s">
        <v>106</v>
      </c>
      <c r="C17" s="211" t="s">
        <v>139</v>
      </c>
      <c r="D17" s="212"/>
      <c r="E17" s="213"/>
    </row>
    <row r="18" spans="1:6" ht="24.9" customHeight="1" x14ac:dyDescent="0.4">
      <c r="A18" s="107"/>
      <c r="B18" s="111" t="s">
        <v>107</v>
      </c>
      <c r="C18" s="217"/>
      <c r="D18" s="218"/>
      <c r="E18" s="219"/>
    </row>
    <row r="19" spans="1:6" ht="24.9" customHeight="1" x14ac:dyDescent="0.4">
      <c r="A19" s="107"/>
      <c r="B19" s="111"/>
      <c r="C19" s="195"/>
      <c r="D19" s="196"/>
      <c r="E19" s="197"/>
    </row>
    <row r="20" spans="1:6" ht="24.9" customHeight="1" x14ac:dyDescent="0.4">
      <c r="A20" s="107"/>
      <c r="B20" s="111" t="s">
        <v>140</v>
      </c>
      <c r="C20" s="195"/>
      <c r="D20" s="196"/>
      <c r="E20" s="197"/>
    </row>
    <row r="21" spans="1:6" ht="24.9" customHeight="1" x14ac:dyDescent="0.4">
      <c r="A21" s="107"/>
      <c r="B21" s="111" t="s">
        <v>141</v>
      </c>
      <c r="C21" s="195" t="s">
        <v>108</v>
      </c>
      <c r="D21" s="196"/>
      <c r="E21" s="197"/>
    </row>
    <row r="22" spans="1:6" ht="22.5" customHeight="1" x14ac:dyDescent="0.3">
      <c r="A22" s="107"/>
      <c r="B22" s="223" t="s">
        <v>109</v>
      </c>
      <c r="C22" s="224"/>
      <c r="D22" s="224"/>
      <c r="E22" s="225"/>
      <c r="F22" s="115"/>
    </row>
    <row r="23" spans="1:6" ht="22.5" customHeight="1" x14ac:dyDescent="0.35">
      <c r="A23" s="107"/>
      <c r="B23" s="116"/>
      <c r="C23" s="117" t="s">
        <v>110</v>
      </c>
      <c r="D23" s="117" t="s">
        <v>59</v>
      </c>
      <c r="E23" s="118" t="s">
        <v>60</v>
      </c>
      <c r="F23" s="115"/>
    </row>
    <row r="24" spans="1:6" ht="20.149999999999999" customHeight="1" x14ac:dyDescent="0.35">
      <c r="A24" s="107"/>
      <c r="B24" s="119" t="s">
        <v>111</v>
      </c>
      <c r="C24" s="117" t="s">
        <v>66</v>
      </c>
      <c r="D24" s="117" t="s">
        <v>59</v>
      </c>
      <c r="E24" s="118" t="s">
        <v>60</v>
      </c>
      <c r="F24" s="120"/>
    </row>
    <row r="25" spans="1:6" ht="20.149999999999999" customHeight="1" x14ac:dyDescent="0.35">
      <c r="A25" s="107"/>
      <c r="B25" s="119" t="s">
        <v>112</v>
      </c>
      <c r="C25" s="117" t="s">
        <v>65</v>
      </c>
      <c r="D25" s="117" t="s">
        <v>59</v>
      </c>
      <c r="E25" s="118" t="s">
        <v>60</v>
      </c>
    </row>
    <row r="26" spans="1:6" ht="20.149999999999999" customHeight="1" x14ac:dyDescent="0.35">
      <c r="A26" s="107"/>
      <c r="B26" s="119" t="s">
        <v>113</v>
      </c>
      <c r="C26" s="117" t="s">
        <v>69</v>
      </c>
      <c r="D26" s="117" t="s">
        <v>59</v>
      </c>
      <c r="E26" s="118" t="s">
        <v>60</v>
      </c>
    </row>
    <row r="27" spans="1:6" ht="20.149999999999999" customHeight="1" x14ac:dyDescent="0.35">
      <c r="A27" s="107"/>
      <c r="B27" s="119" t="s">
        <v>114</v>
      </c>
      <c r="C27" s="117" t="s">
        <v>64</v>
      </c>
      <c r="D27" s="117" t="s">
        <v>59</v>
      </c>
      <c r="E27" s="118" t="s">
        <v>60</v>
      </c>
    </row>
    <row r="28" spans="1:6" ht="20.149999999999999" customHeight="1" x14ac:dyDescent="0.35">
      <c r="A28" s="107"/>
      <c r="B28" s="119" t="s">
        <v>115</v>
      </c>
      <c r="C28" s="117" t="s">
        <v>63</v>
      </c>
      <c r="D28" s="117" t="s">
        <v>59</v>
      </c>
      <c r="E28" s="118" t="s">
        <v>60</v>
      </c>
    </row>
    <row r="29" spans="1:6" ht="20.149999999999999" customHeight="1" x14ac:dyDescent="0.35">
      <c r="A29" s="107"/>
      <c r="B29" s="119" t="s">
        <v>116</v>
      </c>
      <c r="C29" s="117" t="s">
        <v>62</v>
      </c>
      <c r="D29" s="117" t="s">
        <v>59</v>
      </c>
      <c r="E29" s="118" t="s">
        <v>60</v>
      </c>
      <c r="F29" s="121"/>
    </row>
    <row r="30" spans="1:6" ht="20.149999999999999" customHeight="1" x14ac:dyDescent="0.35">
      <c r="A30" s="107"/>
      <c r="B30" s="119" t="s">
        <v>117</v>
      </c>
      <c r="C30" s="122" t="s">
        <v>67</v>
      </c>
      <c r="D30" s="117" t="s">
        <v>59</v>
      </c>
      <c r="E30" s="118" t="s">
        <v>60</v>
      </c>
      <c r="F30" s="121"/>
    </row>
    <row r="31" spans="1:6" ht="20.149999999999999" customHeight="1" x14ac:dyDescent="0.35">
      <c r="A31" s="107"/>
      <c r="B31" s="119" t="s">
        <v>118</v>
      </c>
      <c r="C31" s="117"/>
      <c r="D31" s="117"/>
      <c r="E31" s="118"/>
      <c r="F31" s="121"/>
    </row>
    <row r="32" spans="1:6" ht="20.149999999999999" customHeight="1" x14ac:dyDescent="0.35">
      <c r="A32" s="107"/>
      <c r="B32" s="119" t="s">
        <v>119</v>
      </c>
      <c r="C32" s="117"/>
      <c r="D32" s="117"/>
      <c r="E32" s="118"/>
      <c r="F32" s="121"/>
    </row>
    <row r="33" spans="1:9" ht="20.149999999999999" customHeight="1" x14ac:dyDescent="0.35">
      <c r="A33" s="107"/>
      <c r="B33" s="119" t="s">
        <v>120</v>
      </c>
      <c r="C33" s="117"/>
      <c r="D33" s="117"/>
      <c r="E33" s="118"/>
      <c r="F33" s="121"/>
    </row>
    <row r="34" spans="1:9" ht="20.149999999999999" customHeight="1" x14ac:dyDescent="0.35">
      <c r="A34" s="107"/>
      <c r="B34" s="119" t="s">
        <v>121</v>
      </c>
      <c r="F34" s="121"/>
    </row>
    <row r="35" spans="1:9" s="125" customFormat="1" ht="22.5" hidden="1" customHeight="1" x14ac:dyDescent="0.3">
      <c r="A35" s="123"/>
      <c r="B35" s="226" t="s">
        <v>122</v>
      </c>
      <c r="C35" s="227"/>
      <c r="D35" s="227"/>
      <c r="E35" s="228"/>
      <c r="F35" s="124"/>
      <c r="G35" s="124"/>
      <c r="H35" s="124"/>
    </row>
    <row r="36" spans="1:9" s="125" customFormat="1" ht="20.149999999999999" hidden="1" customHeight="1" x14ac:dyDescent="0.35">
      <c r="A36" s="123"/>
      <c r="B36" s="126" t="s">
        <v>111</v>
      </c>
      <c r="C36" s="117" t="s">
        <v>123</v>
      </c>
      <c r="D36" s="117" t="s">
        <v>59</v>
      </c>
      <c r="E36" s="118" t="s">
        <v>60</v>
      </c>
      <c r="F36" s="127"/>
      <c r="G36" s="127"/>
    </row>
    <row r="37" spans="1:9" s="125" customFormat="1" ht="20.149999999999999" hidden="1" customHeight="1" x14ac:dyDescent="0.35">
      <c r="A37" s="123"/>
      <c r="B37" s="126" t="s">
        <v>124</v>
      </c>
      <c r="C37" s="117" t="s">
        <v>125</v>
      </c>
      <c r="D37" s="117" t="s">
        <v>59</v>
      </c>
      <c r="E37" s="118" t="s">
        <v>60</v>
      </c>
    </row>
    <row r="38" spans="1:9" s="125" customFormat="1" ht="20.149999999999999" hidden="1" customHeight="1" x14ac:dyDescent="0.35">
      <c r="A38" s="123"/>
      <c r="B38" s="126" t="s">
        <v>126</v>
      </c>
      <c r="C38" s="117" t="s">
        <v>127</v>
      </c>
      <c r="D38" s="117" t="s">
        <v>59</v>
      </c>
      <c r="E38" s="118" t="s">
        <v>60</v>
      </c>
    </row>
    <row r="39" spans="1:9" s="125" customFormat="1" ht="20.149999999999999" hidden="1" customHeight="1" x14ac:dyDescent="0.35">
      <c r="A39" s="123"/>
      <c r="B39" s="126" t="s">
        <v>128</v>
      </c>
      <c r="C39" s="117" t="s">
        <v>129</v>
      </c>
      <c r="D39" s="117" t="s">
        <v>59</v>
      </c>
      <c r="E39" s="118" t="s">
        <v>60</v>
      </c>
    </row>
    <row r="40" spans="1:9" s="125" customFormat="1" ht="20.149999999999999" hidden="1" customHeight="1" x14ac:dyDescent="0.35">
      <c r="A40" s="123"/>
      <c r="B40" s="126" t="s">
        <v>130</v>
      </c>
      <c r="C40" s="117" t="s">
        <v>64</v>
      </c>
      <c r="D40" s="117" t="s">
        <v>59</v>
      </c>
      <c r="E40" s="118" t="s">
        <v>60</v>
      </c>
    </row>
    <row r="41" spans="1:9" s="125" customFormat="1" ht="20.149999999999999" hidden="1" customHeight="1" x14ac:dyDescent="0.35">
      <c r="A41" s="123"/>
      <c r="B41" s="126" t="s">
        <v>117</v>
      </c>
      <c r="C41" s="117" t="s">
        <v>131</v>
      </c>
      <c r="D41" s="117" t="s">
        <v>59</v>
      </c>
      <c r="E41" s="118" t="s">
        <v>60</v>
      </c>
      <c r="F41" s="128"/>
      <c r="G41" s="128"/>
      <c r="H41" s="128"/>
      <c r="I41" s="128"/>
    </row>
    <row r="42" spans="1:9" ht="45.75" customHeight="1" x14ac:dyDescent="0.3">
      <c r="A42" s="107"/>
      <c r="B42" s="229" t="s">
        <v>132</v>
      </c>
      <c r="C42" s="230"/>
      <c r="D42" s="230"/>
      <c r="E42" s="231"/>
      <c r="F42" s="129"/>
    </row>
    <row r="43" spans="1:9" ht="25.5" customHeight="1" x14ac:dyDescent="0.3">
      <c r="A43" s="107"/>
      <c r="B43" s="130">
        <v>42345</v>
      </c>
      <c r="C43" s="232">
        <v>42346</v>
      </c>
      <c r="D43" s="233"/>
      <c r="E43" s="234"/>
      <c r="F43" s="129"/>
    </row>
    <row r="44" spans="1:9" ht="24.9" customHeight="1" x14ac:dyDescent="0.4">
      <c r="A44" s="107"/>
      <c r="B44" s="131" t="s">
        <v>142</v>
      </c>
      <c r="C44" s="220" t="s">
        <v>148</v>
      </c>
      <c r="D44" s="221"/>
      <c r="E44" s="222"/>
    </row>
    <row r="45" spans="1:9" ht="24.9" customHeight="1" x14ac:dyDescent="0.4">
      <c r="A45" s="107"/>
      <c r="B45" s="111" t="s">
        <v>146</v>
      </c>
      <c r="C45" s="220" t="s">
        <v>148</v>
      </c>
      <c r="D45" s="221"/>
      <c r="E45" s="222"/>
    </row>
    <row r="46" spans="1:9" ht="24.9" customHeight="1" x14ac:dyDescent="0.4">
      <c r="A46" s="107"/>
      <c r="B46" s="111" t="s">
        <v>143</v>
      </c>
      <c r="C46" s="220" t="s">
        <v>148</v>
      </c>
      <c r="D46" s="221"/>
      <c r="E46" s="222"/>
    </row>
    <row r="47" spans="1:9" ht="24.9" customHeight="1" x14ac:dyDescent="0.4">
      <c r="A47" s="107"/>
      <c r="B47" s="111" t="s">
        <v>144</v>
      </c>
      <c r="C47" s="220" t="s">
        <v>148</v>
      </c>
      <c r="D47" s="221"/>
      <c r="E47" s="222"/>
      <c r="F47" s="129"/>
    </row>
    <row r="48" spans="1:9" ht="24.9" customHeight="1" x14ac:dyDescent="0.4">
      <c r="B48" s="111" t="s">
        <v>145</v>
      </c>
      <c r="C48" s="220" t="s">
        <v>148</v>
      </c>
      <c r="D48" s="221"/>
      <c r="E48" s="222"/>
    </row>
    <row r="49" spans="2:5" ht="24.9" customHeight="1" x14ac:dyDescent="0.4">
      <c r="B49" s="132" t="s">
        <v>147</v>
      </c>
      <c r="C49" s="220" t="s">
        <v>148</v>
      </c>
      <c r="D49" s="221"/>
      <c r="E49" s="222"/>
    </row>
    <row r="50" spans="2:5" ht="24.9" customHeight="1" x14ac:dyDescent="0.4">
      <c r="B50" s="132" t="s">
        <v>149</v>
      </c>
      <c r="C50" s="133"/>
      <c r="D50" s="134"/>
      <c r="E50" s="135"/>
    </row>
    <row r="51" spans="2:5" ht="24.9" customHeight="1" x14ac:dyDescent="0.4">
      <c r="B51" s="132" t="s">
        <v>150</v>
      </c>
      <c r="C51" s="237" t="s">
        <v>133</v>
      </c>
      <c r="D51" s="238"/>
      <c r="E51" s="239"/>
    </row>
    <row r="52" spans="2:5" ht="24.9" customHeight="1" x14ac:dyDescent="0.4">
      <c r="B52" s="240" t="s">
        <v>134</v>
      </c>
      <c r="C52" s="241"/>
      <c r="D52" s="241"/>
      <c r="E52" s="242"/>
    </row>
    <row r="53" spans="2:5" ht="24.9" customHeight="1" x14ac:dyDescent="0.4">
      <c r="B53" s="243"/>
      <c r="C53" s="244"/>
      <c r="D53" s="244"/>
      <c r="E53" s="245"/>
    </row>
    <row r="54" spans="2:5" ht="24.9" customHeight="1" x14ac:dyDescent="0.4">
      <c r="B54" s="246"/>
      <c r="C54" s="247"/>
      <c r="D54" s="247"/>
      <c r="E54" s="248"/>
    </row>
    <row r="55" spans="2:5" ht="32.15" customHeight="1" x14ac:dyDescent="0.4">
      <c r="B55" s="249"/>
      <c r="C55" s="218"/>
      <c r="D55" s="218"/>
      <c r="E55" s="219"/>
    </row>
    <row r="56" spans="2:5" ht="32.15" customHeight="1" x14ac:dyDescent="0.4">
      <c r="B56" s="249"/>
      <c r="C56" s="250"/>
      <c r="D56" s="250"/>
      <c r="E56" s="251"/>
    </row>
    <row r="57" spans="2:5" ht="32.15" customHeight="1" x14ac:dyDescent="0.4">
      <c r="B57" s="252"/>
      <c r="C57" s="253"/>
      <c r="D57" s="253"/>
      <c r="E57" s="254"/>
    </row>
    <row r="58" spans="2:5" ht="32.15" customHeight="1" x14ac:dyDescent="0.4">
      <c r="B58" s="252"/>
      <c r="C58" s="253"/>
      <c r="D58" s="253"/>
      <c r="E58" s="254"/>
    </row>
    <row r="59" spans="2:5" ht="35.15" customHeight="1" x14ac:dyDescent="0.4">
      <c r="B59" s="136"/>
      <c r="C59" s="137"/>
      <c r="D59" s="255"/>
      <c r="E59" s="256"/>
    </row>
    <row r="60" spans="2:5" ht="32.15" customHeight="1" thickBot="1" x14ac:dyDescent="0.45">
      <c r="B60" s="257"/>
      <c r="C60" s="258"/>
      <c r="D60" s="258"/>
      <c r="E60" s="259"/>
    </row>
    <row r="61" spans="2:5" ht="32.15" customHeight="1" x14ac:dyDescent="0.3">
      <c r="B61" s="260"/>
      <c r="C61" s="261"/>
      <c r="D61" s="261"/>
      <c r="E61" s="262"/>
    </row>
    <row r="62" spans="2:5" ht="32.15" customHeight="1" thickBot="1" x14ac:dyDescent="0.35">
      <c r="B62" s="138"/>
      <c r="C62" s="235"/>
      <c r="D62" s="235"/>
      <c r="E62" s="236"/>
    </row>
  </sheetData>
  <mergeCells count="42">
    <mergeCell ref="C62:E62"/>
    <mergeCell ref="C51:E51"/>
    <mergeCell ref="B52:E52"/>
    <mergeCell ref="B53:E53"/>
    <mergeCell ref="B54:E54"/>
    <mergeCell ref="B55:E55"/>
    <mergeCell ref="B56:E56"/>
    <mergeCell ref="B57:E57"/>
    <mergeCell ref="B58:E58"/>
    <mergeCell ref="D59:E59"/>
    <mergeCell ref="B60:E60"/>
    <mergeCell ref="B61:E61"/>
    <mergeCell ref="C49:E49"/>
    <mergeCell ref="C20:E20"/>
    <mergeCell ref="C21:E21"/>
    <mergeCell ref="B22:E22"/>
    <mergeCell ref="B35:E35"/>
    <mergeCell ref="B42:E42"/>
    <mergeCell ref="C43:E43"/>
    <mergeCell ref="C44:E44"/>
    <mergeCell ref="C45:E45"/>
    <mergeCell ref="C46:E46"/>
    <mergeCell ref="C47:E47"/>
    <mergeCell ref="C48:E48"/>
    <mergeCell ref="C19:E19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6:E6"/>
    <mergeCell ref="B1:E1"/>
    <mergeCell ref="C2:E2"/>
    <mergeCell ref="B3:E3"/>
    <mergeCell ref="C4:E4"/>
    <mergeCell ref="C5:E5"/>
  </mergeCells>
  <printOptions horizontalCentered="1" verticalCentered="1"/>
  <pageMargins left="0" right="0" top="0" bottom="0" header="0" footer="0"/>
  <pageSetup paperSize="9" scale="46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2</xdr:col>
                    <xdr:colOff>349250</xdr:colOff>
                    <xdr:row>23</xdr:row>
                    <xdr:rowOff>12700</xdr:rowOff>
                  </from>
                  <to>
                    <xdr:col>2</xdr:col>
                    <xdr:colOff>609600</xdr:colOff>
                    <xdr:row>23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2</xdr:col>
                    <xdr:colOff>349250</xdr:colOff>
                    <xdr:row>25</xdr:row>
                    <xdr:rowOff>12700</xdr:rowOff>
                  </from>
                  <to>
                    <xdr:col>2</xdr:col>
                    <xdr:colOff>609600</xdr:colOff>
                    <xdr:row>25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2</xdr:col>
                    <xdr:colOff>349250</xdr:colOff>
                    <xdr:row>24</xdr:row>
                    <xdr:rowOff>12700</xdr:rowOff>
                  </from>
                  <to>
                    <xdr:col>2</xdr:col>
                    <xdr:colOff>609600</xdr:colOff>
                    <xdr:row>24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2</xdr:col>
                    <xdr:colOff>349250</xdr:colOff>
                    <xdr:row>26</xdr:row>
                    <xdr:rowOff>12700</xdr:rowOff>
                  </from>
                  <to>
                    <xdr:col>2</xdr:col>
                    <xdr:colOff>609600</xdr:colOff>
                    <xdr:row>26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2</xdr:col>
                    <xdr:colOff>349250</xdr:colOff>
                    <xdr:row>27</xdr:row>
                    <xdr:rowOff>12700</xdr:rowOff>
                  </from>
                  <to>
                    <xdr:col>2</xdr:col>
                    <xdr:colOff>609600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1</xdr:col>
                    <xdr:colOff>374650</xdr:colOff>
                    <xdr:row>23</xdr:row>
                    <xdr:rowOff>69850</xdr:rowOff>
                  </from>
                  <to>
                    <xdr:col>1</xdr:col>
                    <xdr:colOff>615950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1</xdr:col>
                    <xdr:colOff>349250</xdr:colOff>
                    <xdr:row>24</xdr:row>
                    <xdr:rowOff>25400</xdr:rowOff>
                  </from>
                  <to>
                    <xdr:col>1</xdr:col>
                    <xdr:colOff>609600</xdr:colOff>
                    <xdr:row>24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1</xdr:col>
                    <xdr:colOff>349250</xdr:colOff>
                    <xdr:row>25</xdr:row>
                    <xdr:rowOff>12700</xdr:rowOff>
                  </from>
                  <to>
                    <xdr:col>1</xdr:col>
                    <xdr:colOff>609600</xdr:colOff>
                    <xdr:row>25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1</xdr:col>
                    <xdr:colOff>349250</xdr:colOff>
                    <xdr:row>26</xdr:row>
                    <xdr:rowOff>12700</xdr:rowOff>
                  </from>
                  <to>
                    <xdr:col>1</xdr:col>
                    <xdr:colOff>609600</xdr:colOff>
                    <xdr:row>26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1</xdr:col>
                    <xdr:colOff>349250</xdr:colOff>
                    <xdr:row>27</xdr:row>
                    <xdr:rowOff>12700</xdr:rowOff>
                  </from>
                  <to>
                    <xdr:col>1</xdr:col>
                    <xdr:colOff>609600</xdr:colOff>
                    <xdr:row>27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1</xdr:col>
                    <xdr:colOff>349250</xdr:colOff>
                    <xdr:row>28</xdr:row>
                    <xdr:rowOff>12700</xdr:rowOff>
                  </from>
                  <to>
                    <xdr:col>1</xdr:col>
                    <xdr:colOff>609600</xdr:colOff>
                    <xdr:row>28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2</xdr:col>
                    <xdr:colOff>349250</xdr:colOff>
                    <xdr:row>29</xdr:row>
                    <xdr:rowOff>12700</xdr:rowOff>
                  </from>
                  <to>
                    <xdr:col>2</xdr:col>
                    <xdr:colOff>609600</xdr:colOff>
                    <xdr:row>29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25400</xdr:rowOff>
                  </from>
                  <to>
                    <xdr:col>4</xdr:col>
                    <xdr:colOff>234950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25400</xdr:rowOff>
                  </from>
                  <to>
                    <xdr:col>4</xdr:col>
                    <xdr:colOff>234950</xdr:colOff>
                    <xdr:row>24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25400</xdr:rowOff>
                  </from>
                  <to>
                    <xdr:col>4</xdr:col>
                    <xdr:colOff>234950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25400</xdr:rowOff>
                  </from>
                  <to>
                    <xdr:col>4</xdr:col>
                    <xdr:colOff>234950</xdr:colOff>
                    <xdr:row>26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25400</xdr:rowOff>
                  </from>
                  <to>
                    <xdr:col>4</xdr:col>
                    <xdr:colOff>234950</xdr:colOff>
                    <xdr:row>27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25400</xdr:rowOff>
                  </from>
                  <to>
                    <xdr:col>4</xdr:col>
                    <xdr:colOff>234950</xdr:colOff>
                    <xdr:row>28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25400</xdr:rowOff>
                  </from>
                  <to>
                    <xdr:col>3</xdr:col>
                    <xdr:colOff>234950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25400</xdr:rowOff>
                  </from>
                  <to>
                    <xdr:col>3</xdr:col>
                    <xdr:colOff>234950</xdr:colOff>
                    <xdr:row>24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25400</xdr:rowOff>
                  </from>
                  <to>
                    <xdr:col>3</xdr:col>
                    <xdr:colOff>234950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Check Box 22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25400</xdr:rowOff>
                  </from>
                  <to>
                    <xdr:col>3</xdr:col>
                    <xdr:colOff>234950</xdr:colOff>
                    <xdr:row>26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Check Box 23">
              <controlPr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25400</xdr:rowOff>
                  </from>
                  <to>
                    <xdr:col>3</xdr:col>
                    <xdr:colOff>234950</xdr:colOff>
                    <xdr:row>27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Check Box 24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25400</xdr:rowOff>
                  </from>
                  <to>
                    <xdr:col>3</xdr:col>
                    <xdr:colOff>234950</xdr:colOff>
                    <xdr:row>28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8" name="Check Box 25">
              <controlPr defaultSize="0" autoFill="0" autoLine="0" autoPict="0">
                <anchor moveWithCells="1">
                  <from>
                    <xdr:col>1</xdr:col>
                    <xdr:colOff>349250</xdr:colOff>
                    <xdr:row>24</xdr:row>
                    <xdr:rowOff>6350</xdr:rowOff>
                  </from>
                  <to>
                    <xdr:col>1</xdr:col>
                    <xdr:colOff>609600</xdr:colOff>
                    <xdr:row>24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9" name="Check Box 26">
              <controlPr defaultSize="0" autoFill="0" autoLine="0" autoPict="0">
                <anchor moveWithCells="1">
                  <from>
                    <xdr:col>2</xdr:col>
                    <xdr:colOff>349250</xdr:colOff>
                    <xdr:row>23</xdr:row>
                    <xdr:rowOff>25400</xdr:rowOff>
                  </from>
                  <to>
                    <xdr:col>2</xdr:col>
                    <xdr:colOff>609600</xdr:colOff>
                    <xdr:row>23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30" name="Check Box 27">
              <controlPr defaultSize="0" autoFill="0" autoLine="0" autoPict="0">
                <anchor moveWithCells="1">
                  <from>
                    <xdr:col>2</xdr:col>
                    <xdr:colOff>349250</xdr:colOff>
                    <xdr:row>28</xdr:row>
                    <xdr:rowOff>31750</xdr:rowOff>
                  </from>
                  <to>
                    <xdr:col>2</xdr:col>
                    <xdr:colOff>609600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31" name="Check Box 28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25400</xdr:rowOff>
                  </from>
                  <to>
                    <xdr:col>3</xdr:col>
                    <xdr:colOff>234950</xdr:colOff>
                    <xdr:row>23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2" name="Check Box 29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25400</xdr:rowOff>
                  </from>
                  <to>
                    <xdr:col>4</xdr:col>
                    <xdr:colOff>234950</xdr:colOff>
                    <xdr:row>23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3" name="Check Box 30">
              <controlPr defaultSize="0" autoFill="0" autoLine="0" autoPict="0">
                <anchor moveWithCells="1">
                  <from>
                    <xdr:col>1</xdr:col>
                    <xdr:colOff>349250</xdr:colOff>
                    <xdr:row>33</xdr:row>
                    <xdr:rowOff>12700</xdr:rowOff>
                  </from>
                  <to>
                    <xdr:col>1</xdr:col>
                    <xdr:colOff>609600</xdr:colOff>
                    <xdr:row>33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4" name="Check Box 31">
              <controlPr defaultSize="0" autoFill="0" autoLine="0" autoPict="0">
                <anchor moveWithCells="1">
                  <from>
                    <xdr:col>1</xdr:col>
                    <xdr:colOff>349250</xdr:colOff>
                    <xdr:row>33</xdr:row>
                    <xdr:rowOff>12700</xdr:rowOff>
                  </from>
                  <to>
                    <xdr:col>1</xdr:col>
                    <xdr:colOff>609600</xdr:colOff>
                    <xdr:row>33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5" name="Check Box 32">
              <controlPr defaultSize="0" autoFill="0" autoLine="0" autoPict="0">
                <anchor moveWithCells="1">
                  <from>
                    <xdr:col>2</xdr:col>
                    <xdr:colOff>349250</xdr:colOff>
                    <xdr:row>22</xdr:row>
                    <xdr:rowOff>12700</xdr:rowOff>
                  </from>
                  <to>
                    <xdr:col>2</xdr:col>
                    <xdr:colOff>609600</xdr:colOff>
                    <xdr:row>22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6" name="Check Box 33">
              <controlPr defaultSize="0" autoFill="0" autoLine="0" autoPict="0">
                <anchor moveWithCells="1">
                  <from>
                    <xdr:col>2</xdr:col>
                    <xdr:colOff>349250</xdr:colOff>
                    <xdr:row>22</xdr:row>
                    <xdr:rowOff>25400</xdr:rowOff>
                  </from>
                  <to>
                    <xdr:col>2</xdr:col>
                    <xdr:colOff>609600</xdr:colOff>
                    <xdr:row>22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7" name="Check Box 34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25400</xdr:rowOff>
                  </from>
                  <to>
                    <xdr:col>4</xdr:col>
                    <xdr:colOff>234950</xdr:colOff>
                    <xdr:row>22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8" name="Check Box 35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25400</xdr:rowOff>
                  </from>
                  <to>
                    <xdr:col>3</xdr:col>
                    <xdr:colOff>234950</xdr:colOff>
                    <xdr:row>22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9" name="Check Box 36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25400</xdr:rowOff>
                  </from>
                  <to>
                    <xdr:col>3</xdr:col>
                    <xdr:colOff>234950</xdr:colOff>
                    <xdr:row>22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40" name="Check Box 37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25400</xdr:rowOff>
                  </from>
                  <to>
                    <xdr:col>4</xdr:col>
                    <xdr:colOff>234950</xdr:colOff>
                    <xdr:row>22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41" name="Check Box 38">
              <controlPr defaultSize="0" autoFill="0" autoLine="0" autoPict="0">
                <anchor moveWithCells="1">
                  <from>
                    <xdr:col>1</xdr:col>
                    <xdr:colOff>349250</xdr:colOff>
                    <xdr:row>29</xdr:row>
                    <xdr:rowOff>12700</xdr:rowOff>
                  </from>
                  <to>
                    <xdr:col>1</xdr:col>
                    <xdr:colOff>609600</xdr:colOff>
                    <xdr:row>29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42" name="Check Box 39">
              <controlPr defaultSize="0" autoFill="0" autoLine="0" autoPict="0">
                <anchor moveWithCells="1">
                  <from>
                    <xdr:col>1</xdr:col>
                    <xdr:colOff>349250</xdr:colOff>
                    <xdr:row>29</xdr:row>
                    <xdr:rowOff>12700</xdr:rowOff>
                  </from>
                  <to>
                    <xdr:col>1</xdr:col>
                    <xdr:colOff>609600</xdr:colOff>
                    <xdr:row>29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3" name="Check Box 40">
              <controlPr defaultSize="0" autoFill="0" autoLine="0" autoPict="0">
                <anchor moveWithCells="1">
                  <from>
                    <xdr:col>1</xdr:col>
                    <xdr:colOff>349250</xdr:colOff>
                    <xdr:row>30</xdr:row>
                    <xdr:rowOff>12700</xdr:rowOff>
                  </from>
                  <to>
                    <xdr:col>1</xdr:col>
                    <xdr:colOff>609600</xdr:colOff>
                    <xdr:row>30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44" name="Check Box 41">
              <controlPr defaultSize="0" autoFill="0" autoLine="0" autoPict="0">
                <anchor moveWithCells="1">
                  <from>
                    <xdr:col>1</xdr:col>
                    <xdr:colOff>349250</xdr:colOff>
                    <xdr:row>30</xdr:row>
                    <xdr:rowOff>12700</xdr:rowOff>
                  </from>
                  <to>
                    <xdr:col>1</xdr:col>
                    <xdr:colOff>609600</xdr:colOff>
                    <xdr:row>30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45" name="Check Box 42">
              <controlPr defaultSize="0" autoFill="0" autoLine="0" autoPict="0">
                <anchor moveWithCells="1">
                  <from>
                    <xdr:col>1</xdr:col>
                    <xdr:colOff>349250</xdr:colOff>
                    <xdr:row>32</xdr:row>
                    <xdr:rowOff>12700</xdr:rowOff>
                  </from>
                  <to>
                    <xdr:col>1</xdr:col>
                    <xdr:colOff>609600</xdr:colOff>
                    <xdr:row>32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46" name="Check Box 43">
              <controlPr defaultSize="0" autoFill="0" autoLine="0" autoPict="0">
                <anchor moveWithCells="1">
                  <from>
                    <xdr:col>1</xdr:col>
                    <xdr:colOff>349250</xdr:colOff>
                    <xdr:row>32</xdr:row>
                    <xdr:rowOff>12700</xdr:rowOff>
                  </from>
                  <to>
                    <xdr:col>1</xdr:col>
                    <xdr:colOff>609600</xdr:colOff>
                    <xdr:row>32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47" name="Check Box 44">
              <controlPr defaultSize="0" autoFill="0" autoLine="0" autoPict="0">
                <anchor moveWithCells="1">
                  <from>
                    <xdr:col>3</xdr:col>
                    <xdr:colOff>0</xdr:colOff>
                    <xdr:row>29</xdr:row>
                    <xdr:rowOff>25400</xdr:rowOff>
                  </from>
                  <to>
                    <xdr:col>3</xdr:col>
                    <xdr:colOff>234950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48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25400</xdr:rowOff>
                  </from>
                  <to>
                    <xdr:col>4</xdr:col>
                    <xdr:colOff>234950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49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25400</xdr:rowOff>
                  </from>
                  <to>
                    <xdr:col>4</xdr:col>
                    <xdr:colOff>234950</xdr:colOff>
                    <xdr:row>29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50" name="Check Box 47">
              <controlPr defaultSize="0" autoFill="0" autoLine="0" autoPict="0">
                <anchor moveWithCells="1">
                  <from>
                    <xdr:col>1</xdr:col>
                    <xdr:colOff>349250</xdr:colOff>
                    <xdr:row>31</xdr:row>
                    <xdr:rowOff>12700</xdr:rowOff>
                  </from>
                  <to>
                    <xdr:col>1</xdr:col>
                    <xdr:colOff>609600</xdr:colOff>
                    <xdr:row>31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EF329"/>
  </sheetPr>
  <dimension ref="A1:Q212"/>
  <sheetViews>
    <sheetView view="pageBreakPreview" topLeftCell="A25" zoomScale="75" zoomScaleNormal="75" zoomScaleSheetLayoutView="75" zoomScalePageLayoutView="45" workbookViewId="0">
      <selection activeCell="S5" sqref="S5"/>
    </sheetView>
  </sheetViews>
  <sheetFormatPr defaultColWidth="10.36328125" defaultRowHeight="13" x14ac:dyDescent="0.3"/>
  <cols>
    <col min="1" max="1" width="33.7265625" style="102" customWidth="1"/>
    <col min="2" max="2" width="8.6328125" style="102" customWidth="1"/>
    <col min="3" max="3" width="11.453125" style="104" customWidth="1"/>
    <col min="4" max="4" width="34" style="102" bestFit="1" customWidth="1"/>
    <col min="5" max="5" width="7.08984375" style="103" customWidth="1"/>
    <col min="6" max="6" width="18.81640625" style="102" customWidth="1"/>
    <col min="7" max="7" width="8.08984375" style="102" customWidth="1"/>
    <col min="8" max="8" width="12.08984375" style="102" customWidth="1"/>
    <col min="9" max="9" width="8" style="103" customWidth="1"/>
    <col min="10" max="10" width="18" style="105" customWidth="1"/>
    <col min="11" max="11" width="11.453125" style="102" hidden="1" customWidth="1"/>
    <col min="12" max="12" width="12.90625" style="106" hidden="1" customWidth="1"/>
    <col min="13" max="13" width="13.08984375" style="106" hidden="1" customWidth="1"/>
    <col min="14" max="14" width="9.90625" style="106" hidden="1" customWidth="1"/>
    <col min="15" max="15" width="26" style="106" hidden="1" customWidth="1"/>
    <col min="16" max="16" width="14.90625" style="106" hidden="1" customWidth="1"/>
    <col min="17" max="17" width="14.54296875" style="145" customWidth="1"/>
    <col min="18" max="16384" width="10.36328125" style="43"/>
  </cols>
  <sheetData>
    <row r="1" spans="1:17" s="38" customFormat="1" ht="52.5" customHeight="1" thickBot="1" x14ac:dyDescent="0.6">
      <c r="A1" s="263"/>
      <c r="B1" s="152"/>
      <c r="C1" s="268" t="str">
        <f>PROTOCOLLO1!C4&amp;PROTOCOLLO1!C8&amp;PROTOCOLLO1!C5</f>
        <v>ROLLER COMPETTION CUP LOANO  4 GIUGNO 2016</v>
      </c>
      <c r="D1" s="269"/>
      <c r="E1" s="269"/>
      <c r="F1" s="269"/>
      <c r="G1" s="269"/>
      <c r="H1" s="269"/>
      <c r="I1" s="269"/>
      <c r="J1" s="270"/>
      <c r="K1" s="270"/>
      <c r="L1" s="270"/>
      <c r="M1" s="270"/>
      <c r="N1" s="270"/>
      <c r="O1" s="270"/>
      <c r="P1" s="269"/>
      <c r="Q1" s="271"/>
    </row>
    <row r="2" spans="1:17" ht="43.5" customHeight="1" thickBot="1" x14ac:dyDescent="0.6">
      <c r="A2" s="264"/>
      <c r="B2" s="153"/>
      <c r="C2" s="265" t="s">
        <v>158</v>
      </c>
      <c r="D2" s="266"/>
      <c r="E2" s="266"/>
      <c r="F2" s="267"/>
      <c r="G2" s="265" t="s">
        <v>75</v>
      </c>
      <c r="H2" s="266"/>
      <c r="I2" s="266"/>
      <c r="J2" s="272"/>
      <c r="K2" s="272"/>
      <c r="L2" s="272"/>
      <c r="M2" s="272"/>
      <c r="N2" s="272"/>
      <c r="O2" s="272"/>
      <c r="P2" s="266"/>
      <c r="Q2" s="267"/>
    </row>
    <row r="3" spans="1:17" s="52" customFormat="1" ht="41.25" customHeight="1" x14ac:dyDescent="0.35">
      <c r="A3" s="147" t="s">
        <v>77</v>
      </c>
      <c r="B3" s="147" t="s">
        <v>155</v>
      </c>
      <c r="C3" s="146" t="s">
        <v>78</v>
      </c>
      <c r="D3" s="147" t="s">
        <v>2</v>
      </c>
      <c r="E3" s="147" t="s">
        <v>72</v>
      </c>
      <c r="F3" s="147" t="s">
        <v>79</v>
      </c>
      <c r="G3" s="148" t="s">
        <v>6</v>
      </c>
      <c r="H3" s="148" t="s">
        <v>157</v>
      </c>
      <c r="I3" s="147" t="s">
        <v>74</v>
      </c>
      <c r="J3" s="146" t="s">
        <v>156</v>
      </c>
      <c r="K3" s="147" t="s">
        <v>74</v>
      </c>
      <c r="L3" s="149" t="s">
        <v>82</v>
      </c>
      <c r="M3" s="147" t="s">
        <v>83</v>
      </c>
      <c r="N3" s="147" t="s">
        <v>84</v>
      </c>
      <c r="O3" s="149" t="s">
        <v>85</v>
      </c>
      <c r="P3" s="150" t="s">
        <v>86</v>
      </c>
      <c r="Q3" s="151" t="s">
        <v>87</v>
      </c>
    </row>
    <row r="4" spans="1:17" s="64" customFormat="1" ht="30" customHeight="1" x14ac:dyDescent="0.55000000000000004">
      <c r="A4" s="53" t="str">
        <f>IF(ISNA(VLOOKUP(C4,'iscrizioni ROLLEFESTPINE'!B$7:D$310,2,FALSE)),"",(VLOOKUP(C4,'iscrizioni ROLLEFESTPINE'!B$7:D$310,2,FALSE)))</f>
        <v/>
      </c>
      <c r="B4" s="53" t="str">
        <f>IF(ISNA(VLOOKUP(C4,'iscrizioni ROLLEFESTPINE'!B$7:D$310,3,FALSE)),"",(VLOOKUP(C4,'iscrizioni ROLLEFESTPINE'!B$7:D$310,3,FALSE)))</f>
        <v/>
      </c>
      <c r="C4" s="55">
        <v>311</v>
      </c>
      <c r="D4" s="33" t="str">
        <f>IF(ISNA(VLOOKUP(C4,'iscrizioni ROLLEFESTPINE'!B$7:E$310,4,FALSE)),"",(VLOOKUP(C4,'iscrizioni ROLLEFESTPINE'!B$7:E$310,4,FALSE)))</f>
        <v/>
      </c>
      <c r="E4" s="56" t="str">
        <f>IF(ISNA(VLOOKUP(C4,'iscrizioni ROLLEFESTPINE'!B$7:F$310,5,FALSE)),"",(VLOOKUP(C4,'iscrizioni ROLLEFESTPINE'!B$7:F$310,5,FALSE)))</f>
        <v/>
      </c>
      <c r="F4" s="56" t="str">
        <f>IF(ISNA(VLOOKUP(C4,'iscrizioni ROLLEFESTPINE'!B$7:J$310,8,FALSE)),"",(VLOOKUP(C4,'iscrizioni ROLLEFESTPINE'!B$7:J$310,8,FALSE)))</f>
        <v/>
      </c>
      <c r="G4" s="33" t="str">
        <f>IF(ISNA(VLOOKUP(C4,'iscrizioni ROLLEFESTPINE'!B$7:J$310,7,FALSE)),"",(VLOOKUP(C4,'iscrizioni ROLLEFESTPINE'!B$7:J$310,7,FALSE)))</f>
        <v/>
      </c>
      <c r="H4" s="33" t="str">
        <f>IF(ISNA(VLOOKUP(C4,'iscrizioni ROLLEFESTPINE'!B$7:N$310,11,FALSE)),"",(VLOOKUP(C4,'iscrizioni ROLLEFESTPINE'!B$7:N$310,11,FALSE)))</f>
        <v/>
      </c>
      <c r="I4" s="54">
        <v>1</v>
      </c>
      <c r="J4" s="59"/>
      <c r="K4" s="57">
        <v>47</v>
      </c>
      <c r="L4" s="60">
        <f>(I4+J4)</f>
        <v>1</v>
      </c>
      <c r="M4" s="58">
        <v>999</v>
      </c>
      <c r="N4" s="59"/>
      <c r="O4" s="60">
        <f>(M4+N4)</f>
        <v>999</v>
      </c>
      <c r="P4" s="61">
        <f t="shared" ref="P4:P67" si="0">IF(C4="","",MIN(L4,O4))</f>
        <v>1</v>
      </c>
      <c r="Q4" s="141"/>
    </row>
    <row r="5" spans="1:17" s="64" customFormat="1" ht="30" customHeight="1" x14ac:dyDescent="0.55000000000000004">
      <c r="A5" s="53" t="str">
        <f>IF(ISNA(VLOOKUP(C5,'iscrizioni ROLLEFESTPINE'!B$7:D$310,2,FALSE)),"",(VLOOKUP(C5,'iscrizioni ROLLEFESTPINE'!B$7:D$310,2,FALSE)))</f>
        <v/>
      </c>
      <c r="B5" s="53" t="str">
        <f>IF(ISNA(VLOOKUP(C5,'iscrizioni ROLLEFESTPINE'!B$7:D$310,3,FALSE)),"",(VLOOKUP(C5,'iscrizioni ROLLEFESTPINE'!B$7:D$310,3,FALSE)))</f>
        <v/>
      </c>
      <c r="C5" s="55">
        <v>314</v>
      </c>
      <c r="D5" s="33" t="str">
        <f>IF(ISNA(VLOOKUP(C5,'iscrizioni ROLLEFESTPINE'!B$7:E$310,4,FALSE)),"",(VLOOKUP(C5,'iscrizioni ROLLEFESTPINE'!B$7:E$310,4,FALSE)))</f>
        <v/>
      </c>
      <c r="E5" s="56" t="str">
        <f>IF(ISNA(VLOOKUP(C5,'iscrizioni ROLLEFESTPINE'!B$7:F$310,5,FALSE)),"",(VLOOKUP(C5,'iscrizioni ROLLEFESTPINE'!B$7:F$310,5,FALSE)))</f>
        <v/>
      </c>
      <c r="F5" s="56" t="str">
        <f>IF(ISNA(VLOOKUP(C5,'iscrizioni ROLLEFESTPINE'!B$7:J$310,8,FALSE)),"",(VLOOKUP(C5,'iscrizioni ROLLEFESTPINE'!B$7:J$310,8,FALSE)))</f>
        <v/>
      </c>
      <c r="G5" s="33" t="str">
        <f>IF(ISNA(VLOOKUP(C5,'iscrizioni ROLLEFESTPINE'!B$7:J$310,7,FALSE)),"",(VLOOKUP(C5,'iscrizioni ROLLEFESTPINE'!B$7:J$310,7,FALSE)))</f>
        <v/>
      </c>
      <c r="H5" s="33" t="str">
        <f>IF(ISNA(VLOOKUP(C5,'iscrizioni ROLLEFESTPINE'!B$7:N$310,11,FALSE)),"",(VLOOKUP(C5,'iscrizioni ROLLEFESTPINE'!B$7:N$310,11,FALSE)))</f>
        <v/>
      </c>
      <c r="I5" s="54">
        <f>1+I4</f>
        <v>2</v>
      </c>
      <c r="J5" s="59"/>
      <c r="K5" s="57">
        <f>1+K4</f>
        <v>48</v>
      </c>
      <c r="L5" s="60">
        <f t="shared" ref="L5:L49" si="1">(I5+J5)</f>
        <v>2</v>
      </c>
      <c r="M5" s="58">
        <v>999</v>
      </c>
      <c r="N5" s="59"/>
      <c r="O5" s="60">
        <f t="shared" ref="O5:O49" si="2">IF(N5&gt;4,20,(0.2*N5)+M5)</f>
        <v>999</v>
      </c>
      <c r="P5" s="61">
        <f t="shared" si="0"/>
        <v>2</v>
      </c>
      <c r="Q5" s="141"/>
    </row>
    <row r="6" spans="1:17" s="64" customFormat="1" ht="30" customHeight="1" x14ac:dyDescent="0.55000000000000004">
      <c r="A6" s="53" t="str">
        <f>IF(ISNA(VLOOKUP(C6,'iscrizioni ROLLEFESTPINE'!B$7:D$310,2,FALSE)),"",(VLOOKUP(C6,'iscrizioni ROLLEFESTPINE'!B$7:D$310,2,FALSE)))</f>
        <v/>
      </c>
      <c r="B6" s="53" t="str">
        <f>IF(ISNA(VLOOKUP(C6,'iscrizioni ROLLEFESTPINE'!B$7:D$310,3,FALSE)),"",(VLOOKUP(C6,'iscrizioni ROLLEFESTPINE'!B$7:D$310,3,FALSE)))</f>
        <v/>
      </c>
      <c r="C6" s="55">
        <v>312</v>
      </c>
      <c r="D6" s="33" t="str">
        <f>IF(ISNA(VLOOKUP(C6,'iscrizioni ROLLEFESTPINE'!B$7:E$310,4,FALSE)),"",(VLOOKUP(C6,'iscrizioni ROLLEFESTPINE'!B$7:E$310,4,FALSE)))</f>
        <v/>
      </c>
      <c r="E6" s="56" t="str">
        <f>IF(ISNA(VLOOKUP(C6,'iscrizioni ROLLEFESTPINE'!B$7:F$310,5,FALSE)),"",(VLOOKUP(C6,'iscrizioni ROLLEFESTPINE'!B$7:F$310,5,FALSE)))</f>
        <v/>
      </c>
      <c r="F6" s="56" t="str">
        <f>IF(ISNA(VLOOKUP(C6,'iscrizioni ROLLEFESTPINE'!B$7:J$310,8,FALSE)),"",(VLOOKUP(C6,'iscrizioni ROLLEFESTPINE'!B$7:J$310,8,FALSE)))</f>
        <v/>
      </c>
      <c r="G6" s="33" t="str">
        <f>IF(ISNA(VLOOKUP(C6,'iscrizioni ROLLEFESTPINE'!B$7:J$310,7,FALSE)),"",(VLOOKUP(C6,'iscrizioni ROLLEFESTPINE'!B$7:J$310,7,FALSE)))</f>
        <v/>
      </c>
      <c r="H6" s="33" t="str">
        <f>IF(ISNA(VLOOKUP(C6,'iscrizioni ROLLEFESTPINE'!B$7:N$310,11,FALSE)),"",(VLOOKUP(C6,'iscrizioni ROLLEFESTPINE'!B$7:N$310,11,FALSE)))</f>
        <v/>
      </c>
      <c r="I6" s="54">
        <f t="shared" ref="I6:K49" si="3">1+I5</f>
        <v>3</v>
      </c>
      <c r="J6" s="59"/>
      <c r="K6" s="57">
        <f t="shared" si="3"/>
        <v>49</v>
      </c>
      <c r="L6" s="60">
        <f t="shared" si="1"/>
        <v>3</v>
      </c>
      <c r="M6" s="58">
        <v>999</v>
      </c>
      <c r="N6" s="59"/>
      <c r="O6" s="60">
        <f t="shared" si="2"/>
        <v>999</v>
      </c>
      <c r="P6" s="61">
        <f t="shared" si="0"/>
        <v>3</v>
      </c>
      <c r="Q6" s="141"/>
    </row>
    <row r="7" spans="1:17" ht="30" customHeight="1" x14ac:dyDescent="0.55000000000000004">
      <c r="A7" s="53" t="str">
        <f>IF(ISNA(VLOOKUP(C7,'iscrizioni ROLLEFESTPINE'!B$7:D$310,2,FALSE)),"",(VLOOKUP(C7,'iscrizioni ROLLEFESTPINE'!B$7:D$310,2,FALSE)))</f>
        <v/>
      </c>
      <c r="B7" s="53" t="str">
        <f>IF(ISNA(VLOOKUP(C7,'iscrizioni ROLLEFESTPINE'!B$7:D$310,3,FALSE)),"",(VLOOKUP(C7,'iscrizioni ROLLEFESTPINE'!B$7:D$310,3,FALSE)))</f>
        <v/>
      </c>
      <c r="C7" s="55">
        <v>315</v>
      </c>
      <c r="D7" s="33" t="str">
        <f>IF(ISNA(VLOOKUP(C7,'iscrizioni ROLLEFESTPINE'!B$7:E$310,4,FALSE)),"",(VLOOKUP(C7,'iscrizioni ROLLEFESTPINE'!B$7:E$310,4,FALSE)))</f>
        <v/>
      </c>
      <c r="E7" s="56" t="str">
        <f>IF(ISNA(VLOOKUP(C7,'iscrizioni ROLLEFESTPINE'!B$7:F$310,5,FALSE)),"",(VLOOKUP(C7,'iscrizioni ROLLEFESTPINE'!B$7:F$310,5,FALSE)))</f>
        <v/>
      </c>
      <c r="F7" s="56" t="str">
        <f>IF(ISNA(VLOOKUP(C7,'iscrizioni ROLLEFESTPINE'!B$7:J$310,8,FALSE)),"",(VLOOKUP(C7,'iscrizioni ROLLEFESTPINE'!B$7:J$310,8,FALSE)))</f>
        <v/>
      </c>
      <c r="G7" s="33" t="str">
        <f>IF(ISNA(VLOOKUP(C7,'iscrizioni ROLLEFESTPINE'!B$7:J$310,7,FALSE)),"",(VLOOKUP(C7,'iscrizioni ROLLEFESTPINE'!B$7:J$310,7,FALSE)))</f>
        <v/>
      </c>
      <c r="H7" s="33" t="str">
        <f>IF(ISNA(VLOOKUP(C7,'iscrizioni ROLLEFESTPINE'!B$7:N$310,11,FALSE)),"",(VLOOKUP(C7,'iscrizioni ROLLEFESTPINE'!B$7:N$310,11,FALSE)))</f>
        <v/>
      </c>
      <c r="I7" s="54">
        <f t="shared" si="3"/>
        <v>4</v>
      </c>
      <c r="J7" s="59"/>
      <c r="K7" s="57">
        <f t="shared" si="3"/>
        <v>50</v>
      </c>
      <c r="L7" s="60">
        <f t="shared" si="1"/>
        <v>4</v>
      </c>
      <c r="M7" s="58">
        <v>999</v>
      </c>
      <c r="N7" s="59"/>
      <c r="O7" s="60">
        <f t="shared" si="2"/>
        <v>999</v>
      </c>
      <c r="P7" s="61">
        <f t="shared" si="0"/>
        <v>4</v>
      </c>
      <c r="Q7" s="141"/>
    </row>
    <row r="8" spans="1:17" ht="30" customHeight="1" x14ac:dyDescent="0.55000000000000004">
      <c r="A8" s="53" t="str">
        <f>IF(ISNA(VLOOKUP(C8,'iscrizioni ROLLEFESTPINE'!B$7:D$310,2,FALSE)),"",(VLOOKUP(C8,'iscrizioni ROLLEFESTPINE'!B$7:D$310,2,FALSE)))</f>
        <v/>
      </c>
      <c r="B8" s="53" t="str">
        <f>IF(ISNA(VLOOKUP(C8,'iscrizioni ROLLEFESTPINE'!B$7:D$310,3,FALSE)),"",(VLOOKUP(C8,'iscrizioni ROLLEFESTPINE'!B$7:D$310,3,FALSE)))</f>
        <v/>
      </c>
      <c r="C8" s="55">
        <v>313</v>
      </c>
      <c r="D8" s="33" t="str">
        <f>IF(ISNA(VLOOKUP(C8,'iscrizioni ROLLEFESTPINE'!B$7:E$310,4,FALSE)),"",(VLOOKUP(C8,'iscrizioni ROLLEFESTPINE'!B$7:E$310,4,FALSE)))</f>
        <v/>
      </c>
      <c r="E8" s="56" t="str">
        <f>IF(ISNA(VLOOKUP(C8,'iscrizioni ROLLEFESTPINE'!B$7:F$310,5,FALSE)),"",(VLOOKUP(C8,'iscrizioni ROLLEFESTPINE'!B$7:F$310,5,FALSE)))</f>
        <v/>
      </c>
      <c r="F8" s="56" t="str">
        <f>IF(ISNA(VLOOKUP(C8,'iscrizioni ROLLEFESTPINE'!B$7:J$310,8,FALSE)),"",(VLOOKUP(C8,'iscrizioni ROLLEFESTPINE'!B$7:J$310,8,FALSE)))</f>
        <v/>
      </c>
      <c r="G8" s="33" t="str">
        <f>IF(ISNA(VLOOKUP(C8,'iscrizioni ROLLEFESTPINE'!B$7:J$310,7,FALSE)),"",(VLOOKUP(C8,'iscrizioni ROLLEFESTPINE'!B$7:J$310,7,FALSE)))</f>
        <v/>
      </c>
      <c r="H8" s="33" t="str">
        <f>IF(ISNA(VLOOKUP(C8,'iscrizioni ROLLEFESTPINE'!B$7:N$310,11,FALSE)),"",(VLOOKUP(C8,'iscrizioni ROLLEFESTPINE'!B$7:N$310,11,FALSE)))</f>
        <v/>
      </c>
      <c r="I8" s="54">
        <f t="shared" si="3"/>
        <v>5</v>
      </c>
      <c r="J8" s="59"/>
      <c r="K8" s="57">
        <f t="shared" si="3"/>
        <v>51</v>
      </c>
      <c r="L8" s="60">
        <f t="shared" si="1"/>
        <v>5</v>
      </c>
      <c r="M8" s="58">
        <v>999</v>
      </c>
      <c r="N8" s="59"/>
      <c r="O8" s="60">
        <f t="shared" si="2"/>
        <v>999</v>
      </c>
      <c r="P8" s="61">
        <f t="shared" si="0"/>
        <v>5</v>
      </c>
      <c r="Q8" s="141"/>
    </row>
    <row r="9" spans="1:17" ht="30" customHeight="1" x14ac:dyDescent="0.55000000000000004">
      <c r="A9" s="53" t="str">
        <f>IF(ISNA(VLOOKUP(C9,'iscrizioni ROLLEFESTPINE'!B$7:D$310,2,FALSE)),"",(VLOOKUP(C9,'iscrizioni ROLLEFESTPINE'!B$7:D$310,2,FALSE)))</f>
        <v/>
      </c>
      <c r="B9" s="53" t="str">
        <f>IF(ISNA(VLOOKUP(C9,'iscrizioni ROLLEFESTPINE'!B$7:D$310,3,FALSE)),"",(VLOOKUP(C9,'iscrizioni ROLLEFESTPINE'!B$7:D$310,3,FALSE)))</f>
        <v/>
      </c>
      <c r="C9" s="55">
        <v>306</v>
      </c>
      <c r="D9" s="33" t="str">
        <f>IF(ISNA(VLOOKUP(C9,'iscrizioni ROLLEFESTPINE'!B$7:E$310,4,FALSE)),"",(VLOOKUP(C9,'iscrizioni ROLLEFESTPINE'!B$7:E$310,4,FALSE)))</f>
        <v/>
      </c>
      <c r="E9" s="56" t="str">
        <f>IF(ISNA(VLOOKUP(C9,'iscrizioni ROLLEFESTPINE'!B$7:F$310,5,FALSE)),"",(VLOOKUP(C9,'iscrizioni ROLLEFESTPINE'!B$7:F$310,5,FALSE)))</f>
        <v/>
      </c>
      <c r="F9" s="56" t="str">
        <f>IF(ISNA(VLOOKUP(C9,'iscrizioni ROLLEFESTPINE'!B$7:J$310,8,FALSE)),"",(VLOOKUP(C9,'iscrizioni ROLLEFESTPINE'!B$7:J$310,8,FALSE)))</f>
        <v/>
      </c>
      <c r="G9" s="33" t="str">
        <f>IF(ISNA(VLOOKUP(C9,'iscrizioni ROLLEFESTPINE'!B$7:J$310,7,FALSE)),"",(VLOOKUP(C9,'iscrizioni ROLLEFESTPINE'!B$7:J$310,7,FALSE)))</f>
        <v/>
      </c>
      <c r="H9" s="33" t="str">
        <f>IF(ISNA(VLOOKUP(C9,'iscrizioni ROLLEFESTPINE'!B$7:N$310,11,FALSE)),"",(VLOOKUP(C9,'iscrizioni ROLLEFESTPINE'!B$7:N$310,11,FALSE)))</f>
        <v/>
      </c>
      <c r="I9" s="54">
        <f t="shared" si="3"/>
        <v>6</v>
      </c>
      <c r="J9" s="59"/>
      <c r="K9" s="57">
        <f t="shared" si="3"/>
        <v>52</v>
      </c>
      <c r="L9" s="60">
        <f t="shared" si="1"/>
        <v>6</v>
      </c>
      <c r="M9" s="58">
        <v>999</v>
      </c>
      <c r="N9" s="59"/>
      <c r="O9" s="60">
        <f t="shared" si="2"/>
        <v>999</v>
      </c>
      <c r="P9" s="61">
        <f t="shared" si="0"/>
        <v>6</v>
      </c>
      <c r="Q9" s="141"/>
    </row>
    <row r="10" spans="1:17" ht="30" customHeight="1" x14ac:dyDescent="0.55000000000000004">
      <c r="A10" s="53" t="str">
        <f>IF(ISNA(VLOOKUP(C10,'iscrizioni ROLLEFESTPINE'!B$7:D$310,2,FALSE)),"",(VLOOKUP(C10,'iscrizioni ROLLEFESTPINE'!B$7:D$310,2,FALSE)))</f>
        <v/>
      </c>
      <c r="B10" s="53" t="str">
        <f>IF(ISNA(VLOOKUP(C10,'iscrizioni ROLLEFESTPINE'!B$7:D$310,3,FALSE)),"",(VLOOKUP(C10,'iscrizioni ROLLEFESTPINE'!B$7:D$310,3,FALSE)))</f>
        <v/>
      </c>
      <c r="C10" s="55">
        <v>263</v>
      </c>
      <c r="D10" s="33" t="str">
        <f>IF(ISNA(VLOOKUP(C10,'iscrizioni ROLLEFESTPINE'!B$7:E$310,4,FALSE)),"",(VLOOKUP(C10,'iscrizioni ROLLEFESTPINE'!B$7:E$310,4,FALSE)))</f>
        <v/>
      </c>
      <c r="E10" s="56" t="str">
        <f>IF(ISNA(VLOOKUP(C10,'iscrizioni ROLLEFESTPINE'!B$7:F$310,5,FALSE)),"",(VLOOKUP(C10,'iscrizioni ROLLEFESTPINE'!B$7:F$310,5,FALSE)))</f>
        <v/>
      </c>
      <c r="F10" s="56" t="str">
        <f>IF(ISNA(VLOOKUP(C10,'iscrizioni ROLLEFESTPINE'!B$7:J$310,8,FALSE)),"",(VLOOKUP(C10,'iscrizioni ROLLEFESTPINE'!B$7:J$310,8,FALSE)))</f>
        <v/>
      </c>
      <c r="G10" s="33" t="str">
        <f>IF(ISNA(VLOOKUP(C10,'iscrizioni ROLLEFESTPINE'!B$7:J$310,7,FALSE)),"",(VLOOKUP(C10,'iscrizioni ROLLEFESTPINE'!B$7:J$310,7,FALSE)))</f>
        <v/>
      </c>
      <c r="H10" s="33" t="str">
        <f>IF(ISNA(VLOOKUP(C10,'iscrizioni ROLLEFESTPINE'!B$7:N$310,11,FALSE)),"",(VLOOKUP(C10,'iscrizioni ROLLEFESTPINE'!B$7:N$310,11,FALSE)))</f>
        <v/>
      </c>
      <c r="I10" s="54">
        <f t="shared" si="3"/>
        <v>7</v>
      </c>
      <c r="J10" s="59"/>
      <c r="K10" s="57">
        <f t="shared" si="3"/>
        <v>53</v>
      </c>
      <c r="L10" s="60">
        <f t="shared" si="1"/>
        <v>7</v>
      </c>
      <c r="M10" s="58">
        <v>999</v>
      </c>
      <c r="N10" s="59"/>
      <c r="O10" s="60">
        <f t="shared" si="2"/>
        <v>999</v>
      </c>
      <c r="P10" s="61">
        <f t="shared" si="0"/>
        <v>7</v>
      </c>
      <c r="Q10" s="141"/>
    </row>
    <row r="11" spans="1:17" ht="30" customHeight="1" x14ac:dyDescent="0.55000000000000004">
      <c r="A11" s="53" t="str">
        <f>IF(ISNA(VLOOKUP(C11,'iscrizioni ROLLEFESTPINE'!B$7:D$310,2,FALSE)),"",(VLOOKUP(C11,'iscrizioni ROLLEFESTPINE'!B$7:D$310,2,FALSE)))</f>
        <v/>
      </c>
      <c r="B11" s="53" t="str">
        <f>IF(ISNA(VLOOKUP(C11,'iscrizioni ROLLEFESTPINE'!B$7:D$310,3,FALSE)),"",(VLOOKUP(C11,'iscrizioni ROLLEFESTPINE'!B$7:D$310,3,FALSE)))</f>
        <v/>
      </c>
      <c r="C11" s="55">
        <v>316</v>
      </c>
      <c r="D11" s="33" t="str">
        <f>IF(ISNA(VLOOKUP(C11,'iscrizioni ROLLEFESTPINE'!B$7:E$310,4,FALSE)),"",(VLOOKUP(C11,'iscrizioni ROLLEFESTPINE'!B$7:E$310,4,FALSE)))</f>
        <v/>
      </c>
      <c r="E11" s="56" t="str">
        <f>IF(ISNA(VLOOKUP(C11,'iscrizioni ROLLEFESTPINE'!B$7:F$310,5,FALSE)),"",(VLOOKUP(C11,'iscrizioni ROLLEFESTPINE'!B$7:F$310,5,FALSE)))</f>
        <v/>
      </c>
      <c r="F11" s="56" t="str">
        <f>IF(ISNA(VLOOKUP(C11,'iscrizioni ROLLEFESTPINE'!B$7:J$310,8,FALSE)),"",(VLOOKUP(C11,'iscrizioni ROLLEFESTPINE'!B$7:J$310,8,FALSE)))</f>
        <v/>
      </c>
      <c r="G11" s="33" t="str">
        <f>IF(ISNA(VLOOKUP(C11,'iscrizioni ROLLEFESTPINE'!B$7:J$310,7,FALSE)),"",(VLOOKUP(C11,'iscrizioni ROLLEFESTPINE'!B$7:J$310,7,FALSE)))</f>
        <v/>
      </c>
      <c r="H11" s="33" t="str">
        <f>IF(ISNA(VLOOKUP(C11,'iscrizioni ROLLEFESTPINE'!B$7:N$310,11,FALSE)),"",(VLOOKUP(C11,'iscrizioni ROLLEFESTPINE'!B$7:N$310,11,FALSE)))</f>
        <v/>
      </c>
      <c r="I11" s="54">
        <f t="shared" si="3"/>
        <v>8</v>
      </c>
      <c r="J11" s="59"/>
      <c r="K11" s="57">
        <f t="shared" si="3"/>
        <v>54</v>
      </c>
      <c r="L11" s="60">
        <f t="shared" si="1"/>
        <v>8</v>
      </c>
      <c r="M11" s="58">
        <v>999</v>
      </c>
      <c r="N11" s="59"/>
      <c r="O11" s="60">
        <f t="shared" si="2"/>
        <v>999</v>
      </c>
      <c r="P11" s="61">
        <f t="shared" si="0"/>
        <v>8</v>
      </c>
      <c r="Q11" s="141"/>
    </row>
    <row r="12" spans="1:17" ht="30" customHeight="1" x14ac:dyDescent="0.55000000000000004">
      <c r="A12" s="53" t="str">
        <f>IF(ISNA(VLOOKUP(C12,'iscrizioni ROLLEFESTPINE'!B$7:D$310,2,FALSE)),"",(VLOOKUP(C12,'iscrizioni ROLLEFESTPINE'!B$7:D$310,2,FALSE)))</f>
        <v/>
      </c>
      <c r="B12" s="53" t="str">
        <f>IF(ISNA(VLOOKUP(C12,'iscrizioni ROLLEFESTPINE'!B$7:D$310,3,FALSE)),"",(VLOOKUP(C12,'iscrizioni ROLLEFESTPINE'!B$7:D$310,3,FALSE)))</f>
        <v/>
      </c>
      <c r="C12" s="55">
        <v>2336</v>
      </c>
      <c r="D12" s="33" t="str">
        <f>IF(ISNA(VLOOKUP(C12,'iscrizioni ROLLEFESTPINE'!B$7:E$310,4,FALSE)),"",(VLOOKUP(C12,'iscrizioni ROLLEFESTPINE'!B$7:E$310,4,FALSE)))</f>
        <v/>
      </c>
      <c r="E12" s="56" t="str">
        <f>IF(ISNA(VLOOKUP(C12,'iscrizioni ROLLEFESTPINE'!B$7:F$310,5,FALSE)),"",(VLOOKUP(C12,'iscrizioni ROLLEFESTPINE'!B$7:F$310,5,FALSE)))</f>
        <v/>
      </c>
      <c r="F12" s="56" t="str">
        <f>IF(ISNA(VLOOKUP(C12,'iscrizioni ROLLEFESTPINE'!B$7:J$310,8,FALSE)),"",(VLOOKUP(C12,'iscrizioni ROLLEFESTPINE'!B$7:J$310,8,FALSE)))</f>
        <v/>
      </c>
      <c r="G12" s="33" t="str">
        <f>IF(ISNA(VLOOKUP(C12,'iscrizioni ROLLEFESTPINE'!B$7:J$310,7,FALSE)),"",(VLOOKUP(C12,'iscrizioni ROLLEFESTPINE'!B$7:J$310,7,FALSE)))</f>
        <v/>
      </c>
      <c r="H12" s="33" t="str">
        <f>IF(ISNA(VLOOKUP(C12,'iscrizioni ROLLEFESTPINE'!B$7:N$310,11,FALSE)),"",(VLOOKUP(C12,'iscrizioni ROLLEFESTPINE'!B$7:N$310,11,FALSE)))</f>
        <v/>
      </c>
      <c r="I12" s="54">
        <f t="shared" si="3"/>
        <v>9</v>
      </c>
      <c r="J12" s="59"/>
      <c r="K12" s="57">
        <f t="shared" si="3"/>
        <v>55</v>
      </c>
      <c r="L12" s="60">
        <f t="shared" si="1"/>
        <v>9</v>
      </c>
      <c r="M12" s="58">
        <v>999</v>
      </c>
      <c r="N12" s="59"/>
      <c r="O12" s="60">
        <f t="shared" si="2"/>
        <v>999</v>
      </c>
      <c r="P12" s="61">
        <f t="shared" si="0"/>
        <v>9</v>
      </c>
      <c r="Q12" s="141"/>
    </row>
    <row r="13" spans="1:17" ht="30" customHeight="1" x14ac:dyDescent="0.55000000000000004">
      <c r="A13" s="53" t="str">
        <f>IF(ISNA(VLOOKUP(C13,'iscrizioni ROLLEFESTPINE'!B$7:D$310,2,FALSE)),"",(VLOOKUP(C13,'iscrizioni ROLLEFESTPINE'!B$7:D$310,2,FALSE)))</f>
        <v/>
      </c>
      <c r="B13" s="53" t="str">
        <f>IF(ISNA(VLOOKUP(C13,'iscrizioni ROLLEFESTPINE'!B$7:D$310,3,FALSE)),"",(VLOOKUP(C13,'iscrizioni ROLLEFESTPINE'!B$7:D$310,3,FALSE)))</f>
        <v/>
      </c>
      <c r="C13" s="55">
        <v>317</v>
      </c>
      <c r="D13" s="33" t="str">
        <f>IF(ISNA(VLOOKUP(C13,'iscrizioni ROLLEFESTPINE'!B$7:E$310,4,FALSE)),"",(VLOOKUP(C13,'iscrizioni ROLLEFESTPINE'!B$7:E$310,4,FALSE)))</f>
        <v/>
      </c>
      <c r="E13" s="56" t="str">
        <f>IF(ISNA(VLOOKUP(C13,'iscrizioni ROLLEFESTPINE'!B$7:F$310,5,FALSE)),"",(VLOOKUP(C13,'iscrizioni ROLLEFESTPINE'!B$7:F$310,5,FALSE)))</f>
        <v/>
      </c>
      <c r="F13" s="56" t="str">
        <f>IF(ISNA(VLOOKUP(C13,'iscrizioni ROLLEFESTPINE'!B$7:J$310,8,FALSE)),"",(VLOOKUP(C13,'iscrizioni ROLLEFESTPINE'!B$7:J$310,8,FALSE)))</f>
        <v/>
      </c>
      <c r="G13" s="33" t="str">
        <f>IF(ISNA(VLOOKUP(C13,'iscrizioni ROLLEFESTPINE'!B$7:J$310,7,FALSE)),"",(VLOOKUP(C13,'iscrizioni ROLLEFESTPINE'!B$7:J$310,7,FALSE)))</f>
        <v/>
      </c>
      <c r="H13" s="33" t="str">
        <f>IF(ISNA(VLOOKUP(C13,'iscrizioni ROLLEFESTPINE'!B$7:N$310,11,FALSE)),"",(VLOOKUP(C13,'iscrizioni ROLLEFESTPINE'!B$7:N$310,11,FALSE)))</f>
        <v/>
      </c>
      <c r="I13" s="54">
        <f t="shared" si="3"/>
        <v>10</v>
      </c>
      <c r="J13" s="59"/>
      <c r="K13" s="57">
        <f t="shared" si="3"/>
        <v>56</v>
      </c>
      <c r="L13" s="60">
        <f t="shared" si="1"/>
        <v>10</v>
      </c>
      <c r="M13" s="58">
        <v>999</v>
      </c>
      <c r="N13" s="59"/>
      <c r="O13" s="60">
        <f t="shared" si="2"/>
        <v>999</v>
      </c>
      <c r="P13" s="61">
        <f t="shared" si="0"/>
        <v>10</v>
      </c>
      <c r="Q13" s="141"/>
    </row>
    <row r="14" spans="1:17" ht="30" customHeight="1" x14ac:dyDescent="0.55000000000000004">
      <c r="A14" s="53" t="str">
        <f>IF(ISNA(VLOOKUP(C14,'iscrizioni ROLLEFESTPINE'!B$7:D$310,2,FALSE)),"",(VLOOKUP(C14,'iscrizioni ROLLEFESTPINE'!B$7:D$310,2,FALSE)))</f>
        <v/>
      </c>
      <c r="B14" s="53" t="str">
        <f>IF(ISNA(VLOOKUP(C14,'iscrizioni ROLLEFESTPINE'!B$7:D$310,3,FALSE)),"",(VLOOKUP(C14,'iscrizioni ROLLEFESTPINE'!B$7:D$310,3,FALSE)))</f>
        <v/>
      </c>
      <c r="C14" s="55">
        <v>310</v>
      </c>
      <c r="D14" s="33" t="str">
        <f>IF(ISNA(VLOOKUP(C14,'iscrizioni ROLLEFESTPINE'!B$7:E$310,4,FALSE)),"",(VLOOKUP(C14,'iscrizioni ROLLEFESTPINE'!B$7:E$310,4,FALSE)))</f>
        <v/>
      </c>
      <c r="E14" s="56" t="str">
        <f>IF(ISNA(VLOOKUP(C14,'iscrizioni ROLLEFESTPINE'!B$7:F$310,5,FALSE)),"",(VLOOKUP(C14,'iscrizioni ROLLEFESTPINE'!B$7:F$310,5,FALSE)))</f>
        <v/>
      </c>
      <c r="F14" s="56" t="str">
        <f>IF(ISNA(VLOOKUP(C14,'iscrizioni ROLLEFESTPINE'!B$7:J$310,8,FALSE)),"",(VLOOKUP(C14,'iscrizioni ROLLEFESTPINE'!B$7:J$310,8,FALSE)))</f>
        <v/>
      </c>
      <c r="G14" s="33" t="str">
        <f>IF(ISNA(VLOOKUP(C14,'iscrizioni ROLLEFESTPINE'!B$7:J$310,7,FALSE)),"",(VLOOKUP(C14,'iscrizioni ROLLEFESTPINE'!B$7:J$310,7,FALSE)))</f>
        <v/>
      </c>
      <c r="H14" s="33" t="str">
        <f>IF(ISNA(VLOOKUP(C14,'iscrizioni ROLLEFESTPINE'!B$7:N$310,11,FALSE)),"",(VLOOKUP(C14,'iscrizioni ROLLEFESTPINE'!B$7:N$310,11,FALSE)))</f>
        <v/>
      </c>
      <c r="I14" s="54">
        <f t="shared" si="3"/>
        <v>11</v>
      </c>
      <c r="J14" s="59"/>
      <c r="K14" s="57">
        <f t="shared" si="3"/>
        <v>57</v>
      </c>
      <c r="L14" s="60">
        <f t="shared" si="1"/>
        <v>11</v>
      </c>
      <c r="M14" s="58">
        <v>999</v>
      </c>
      <c r="N14" s="59"/>
      <c r="O14" s="60">
        <f t="shared" si="2"/>
        <v>999</v>
      </c>
      <c r="P14" s="61">
        <f t="shared" si="0"/>
        <v>11</v>
      </c>
      <c r="Q14" s="141"/>
    </row>
    <row r="15" spans="1:17" ht="30" customHeight="1" x14ac:dyDescent="0.55000000000000004">
      <c r="A15" s="53" t="str">
        <f>IF(ISNA(VLOOKUP(C15,'iscrizioni ROLLEFESTPINE'!B$7:D$310,2,FALSE)),"",(VLOOKUP(C15,'iscrizioni ROLLEFESTPINE'!B$7:D$310,2,FALSE)))</f>
        <v/>
      </c>
      <c r="B15" s="53" t="str">
        <f>IF(ISNA(VLOOKUP(C15,'iscrizioni ROLLEFESTPINE'!B$7:D$310,3,FALSE)),"",(VLOOKUP(C15,'iscrizioni ROLLEFESTPINE'!B$7:D$310,3,FALSE)))</f>
        <v/>
      </c>
      <c r="C15" s="55">
        <v>2310</v>
      </c>
      <c r="D15" s="33" t="str">
        <f>IF(ISNA(VLOOKUP(C15,'iscrizioni ROLLEFESTPINE'!B$7:E$310,4,FALSE)),"",(VLOOKUP(C15,'iscrizioni ROLLEFESTPINE'!B$7:E$310,4,FALSE)))</f>
        <v/>
      </c>
      <c r="E15" s="56" t="str">
        <f>IF(ISNA(VLOOKUP(C15,'iscrizioni ROLLEFESTPINE'!B$7:F$310,5,FALSE)),"",(VLOOKUP(C15,'iscrizioni ROLLEFESTPINE'!B$7:F$310,5,FALSE)))</f>
        <v/>
      </c>
      <c r="F15" s="56" t="str">
        <f>IF(ISNA(VLOOKUP(C15,'iscrizioni ROLLEFESTPINE'!B$7:J$310,8,FALSE)),"",(VLOOKUP(C15,'iscrizioni ROLLEFESTPINE'!B$7:J$310,8,FALSE)))</f>
        <v/>
      </c>
      <c r="G15" s="33" t="str">
        <f>IF(ISNA(VLOOKUP(C15,'iscrizioni ROLLEFESTPINE'!B$7:J$310,7,FALSE)),"",(VLOOKUP(C15,'iscrizioni ROLLEFESTPINE'!B$7:J$310,7,FALSE)))</f>
        <v/>
      </c>
      <c r="H15" s="33" t="str">
        <f>IF(ISNA(VLOOKUP(C15,'iscrizioni ROLLEFESTPINE'!B$7:N$310,11,FALSE)),"",(VLOOKUP(C15,'iscrizioni ROLLEFESTPINE'!B$7:N$310,11,FALSE)))</f>
        <v/>
      </c>
      <c r="I15" s="54">
        <f t="shared" si="3"/>
        <v>12</v>
      </c>
      <c r="J15" s="59"/>
      <c r="K15" s="57">
        <f t="shared" si="3"/>
        <v>58</v>
      </c>
      <c r="L15" s="60">
        <f t="shared" si="1"/>
        <v>12</v>
      </c>
      <c r="M15" s="58">
        <v>999</v>
      </c>
      <c r="N15" s="59"/>
      <c r="O15" s="60">
        <f t="shared" si="2"/>
        <v>999</v>
      </c>
      <c r="P15" s="61">
        <f t="shared" si="0"/>
        <v>12</v>
      </c>
      <c r="Q15" s="141"/>
    </row>
    <row r="16" spans="1:17" ht="30" customHeight="1" x14ac:dyDescent="0.55000000000000004">
      <c r="A16" s="53" t="str">
        <f>IF(ISNA(VLOOKUP(C16,'iscrizioni ROLLEFESTPINE'!B$7:D$310,2,FALSE)),"",(VLOOKUP(C16,'iscrizioni ROLLEFESTPINE'!B$7:D$310,2,FALSE)))</f>
        <v/>
      </c>
      <c r="B16" s="53" t="str">
        <f>IF(ISNA(VLOOKUP(C16,'iscrizioni ROLLEFESTPINE'!B$7:D$310,3,FALSE)),"",(VLOOKUP(C16,'iscrizioni ROLLEFESTPINE'!B$7:D$310,3,FALSE)))</f>
        <v/>
      </c>
      <c r="C16" s="55">
        <v>2315</v>
      </c>
      <c r="D16" s="33" t="str">
        <f>IF(ISNA(VLOOKUP(C16,'iscrizioni ROLLEFESTPINE'!B$7:E$310,4,FALSE)),"",(VLOOKUP(C16,'iscrizioni ROLLEFESTPINE'!B$7:E$310,4,FALSE)))</f>
        <v/>
      </c>
      <c r="E16" s="56" t="str">
        <f>IF(ISNA(VLOOKUP(C16,'iscrizioni ROLLEFESTPINE'!B$7:F$310,5,FALSE)),"",(VLOOKUP(C16,'iscrizioni ROLLEFESTPINE'!B$7:F$310,5,FALSE)))</f>
        <v/>
      </c>
      <c r="F16" s="56" t="str">
        <f>IF(ISNA(VLOOKUP(C16,'iscrizioni ROLLEFESTPINE'!B$7:J$310,8,FALSE)),"",(VLOOKUP(C16,'iscrizioni ROLLEFESTPINE'!B$7:J$310,8,FALSE)))</f>
        <v/>
      </c>
      <c r="G16" s="33" t="str">
        <f>IF(ISNA(VLOOKUP(C16,'iscrizioni ROLLEFESTPINE'!B$7:J$310,7,FALSE)),"",(VLOOKUP(C16,'iscrizioni ROLLEFESTPINE'!B$7:J$310,7,FALSE)))</f>
        <v/>
      </c>
      <c r="H16" s="33" t="str">
        <f>IF(ISNA(VLOOKUP(C16,'iscrizioni ROLLEFESTPINE'!B$7:N$310,11,FALSE)),"",(VLOOKUP(C16,'iscrizioni ROLLEFESTPINE'!B$7:N$310,11,FALSE)))</f>
        <v/>
      </c>
      <c r="I16" s="54">
        <f t="shared" si="3"/>
        <v>13</v>
      </c>
      <c r="J16" s="59"/>
      <c r="K16" s="57">
        <f t="shared" si="3"/>
        <v>59</v>
      </c>
      <c r="L16" s="60">
        <f t="shared" si="1"/>
        <v>13</v>
      </c>
      <c r="M16" s="58">
        <v>999</v>
      </c>
      <c r="N16" s="59"/>
      <c r="O16" s="60">
        <f t="shared" si="2"/>
        <v>999</v>
      </c>
      <c r="P16" s="61">
        <f t="shared" si="0"/>
        <v>13</v>
      </c>
      <c r="Q16" s="141"/>
    </row>
    <row r="17" spans="1:17" ht="30" customHeight="1" x14ac:dyDescent="0.55000000000000004">
      <c r="A17" s="53" t="str">
        <f>IF(ISNA(VLOOKUP(C17,'iscrizioni ROLLEFESTPINE'!B$7:D$310,2,FALSE)),"",(VLOOKUP(C17,'iscrizioni ROLLEFESTPINE'!B$7:D$310,2,FALSE)))</f>
        <v/>
      </c>
      <c r="B17" s="53" t="str">
        <f>IF(ISNA(VLOOKUP(C17,'iscrizioni ROLLEFESTPINE'!B$7:D$310,3,FALSE)),"",(VLOOKUP(C17,'iscrizioni ROLLEFESTPINE'!B$7:D$310,3,FALSE)))</f>
        <v/>
      </c>
      <c r="C17" s="55">
        <v>308</v>
      </c>
      <c r="D17" s="33" t="str">
        <f>IF(ISNA(VLOOKUP(C17,'iscrizioni ROLLEFESTPINE'!B$7:E$310,4,FALSE)),"",(VLOOKUP(C17,'iscrizioni ROLLEFESTPINE'!B$7:E$310,4,FALSE)))</f>
        <v/>
      </c>
      <c r="E17" s="56" t="str">
        <f>IF(ISNA(VLOOKUP(C17,'iscrizioni ROLLEFESTPINE'!B$7:F$310,5,FALSE)),"",(VLOOKUP(C17,'iscrizioni ROLLEFESTPINE'!B$7:F$310,5,FALSE)))</f>
        <v/>
      </c>
      <c r="F17" s="56" t="str">
        <f>IF(ISNA(VLOOKUP(C17,'iscrizioni ROLLEFESTPINE'!B$7:J$310,8,FALSE)),"",(VLOOKUP(C17,'iscrizioni ROLLEFESTPINE'!B$7:J$310,8,FALSE)))</f>
        <v/>
      </c>
      <c r="G17" s="33" t="str">
        <f>IF(ISNA(VLOOKUP(C17,'iscrizioni ROLLEFESTPINE'!B$7:J$310,7,FALSE)),"",(VLOOKUP(C17,'iscrizioni ROLLEFESTPINE'!B$7:J$310,7,FALSE)))</f>
        <v/>
      </c>
      <c r="H17" s="33" t="str">
        <f>IF(ISNA(VLOOKUP(C17,'iscrizioni ROLLEFESTPINE'!B$7:N$310,11,FALSE)),"",(VLOOKUP(C17,'iscrizioni ROLLEFESTPINE'!B$7:N$310,11,FALSE)))</f>
        <v/>
      </c>
      <c r="I17" s="54">
        <f t="shared" si="3"/>
        <v>14</v>
      </c>
      <c r="J17" s="59"/>
      <c r="K17" s="57">
        <f t="shared" si="3"/>
        <v>60</v>
      </c>
      <c r="L17" s="60">
        <f t="shared" si="1"/>
        <v>14</v>
      </c>
      <c r="M17" s="58">
        <v>999</v>
      </c>
      <c r="N17" s="59"/>
      <c r="O17" s="60">
        <f t="shared" si="2"/>
        <v>999</v>
      </c>
      <c r="P17" s="61">
        <f t="shared" si="0"/>
        <v>14</v>
      </c>
      <c r="Q17" s="141"/>
    </row>
    <row r="18" spans="1:17" ht="30" customHeight="1" x14ac:dyDescent="0.55000000000000004">
      <c r="A18" s="53" t="str">
        <f>IF(ISNA(VLOOKUP(C18,'iscrizioni ROLLEFESTPINE'!B$7:D$310,2,FALSE)),"",(VLOOKUP(C18,'iscrizioni ROLLEFESTPINE'!B$7:D$310,2,FALSE)))</f>
        <v/>
      </c>
      <c r="B18" s="53" t="str">
        <f>IF(ISNA(VLOOKUP(C18,'iscrizioni ROLLEFESTPINE'!B$7:D$310,3,FALSE)),"",(VLOOKUP(C18,'iscrizioni ROLLEFESTPINE'!B$7:D$310,3,FALSE)))</f>
        <v/>
      </c>
      <c r="C18" s="55">
        <v>309</v>
      </c>
      <c r="D18" s="33" t="str">
        <f>IF(ISNA(VLOOKUP(C18,'iscrizioni ROLLEFESTPINE'!B$7:E$310,4,FALSE)),"",(VLOOKUP(C18,'iscrizioni ROLLEFESTPINE'!B$7:E$310,4,FALSE)))</f>
        <v/>
      </c>
      <c r="E18" s="56" t="str">
        <f>IF(ISNA(VLOOKUP(C18,'iscrizioni ROLLEFESTPINE'!B$7:F$310,5,FALSE)),"",(VLOOKUP(C18,'iscrizioni ROLLEFESTPINE'!B$7:F$310,5,FALSE)))</f>
        <v/>
      </c>
      <c r="F18" s="56" t="str">
        <f>IF(ISNA(VLOOKUP(C18,'iscrizioni ROLLEFESTPINE'!B$7:J$310,8,FALSE)),"",(VLOOKUP(C18,'iscrizioni ROLLEFESTPINE'!B$7:J$310,8,FALSE)))</f>
        <v/>
      </c>
      <c r="G18" s="33" t="str">
        <f>IF(ISNA(VLOOKUP(C18,'iscrizioni ROLLEFESTPINE'!B$7:J$310,7,FALSE)),"",(VLOOKUP(C18,'iscrizioni ROLLEFESTPINE'!B$7:J$310,7,FALSE)))</f>
        <v/>
      </c>
      <c r="H18" s="33" t="str">
        <f>IF(ISNA(VLOOKUP(C18,'iscrizioni ROLLEFESTPINE'!B$7:N$310,11,FALSE)),"",(VLOOKUP(C18,'iscrizioni ROLLEFESTPINE'!B$7:N$310,11,FALSE)))</f>
        <v/>
      </c>
      <c r="I18" s="54">
        <f t="shared" si="3"/>
        <v>15</v>
      </c>
      <c r="J18" s="59"/>
      <c r="K18" s="57">
        <f t="shared" si="3"/>
        <v>61</v>
      </c>
      <c r="L18" s="60">
        <f t="shared" si="1"/>
        <v>15</v>
      </c>
      <c r="M18" s="58">
        <v>999</v>
      </c>
      <c r="N18" s="59"/>
      <c r="O18" s="60">
        <f t="shared" si="2"/>
        <v>999</v>
      </c>
      <c r="P18" s="61">
        <f t="shared" si="0"/>
        <v>15</v>
      </c>
      <c r="Q18" s="141"/>
    </row>
    <row r="19" spans="1:17" ht="30" customHeight="1" x14ac:dyDescent="0.55000000000000004">
      <c r="A19" s="53" t="str">
        <f>IF(ISNA(VLOOKUP(C19,'iscrizioni ROLLEFESTPINE'!B$7:D$310,2,FALSE)),"",(VLOOKUP(C19,'iscrizioni ROLLEFESTPINE'!B$7:D$310,2,FALSE)))</f>
        <v/>
      </c>
      <c r="B19" s="53" t="str">
        <f>IF(ISNA(VLOOKUP(C19,'iscrizioni ROLLEFESTPINE'!B$7:D$310,3,FALSE)),"",(VLOOKUP(C19,'iscrizioni ROLLEFESTPINE'!B$7:D$310,3,FALSE)))</f>
        <v/>
      </c>
      <c r="C19" s="55">
        <v>302</v>
      </c>
      <c r="D19" s="33" t="str">
        <f>IF(ISNA(VLOOKUP(C19,'iscrizioni ROLLEFESTPINE'!B$7:E$310,4,FALSE)),"",(VLOOKUP(C19,'iscrizioni ROLLEFESTPINE'!B$7:E$310,4,FALSE)))</f>
        <v/>
      </c>
      <c r="E19" s="56" t="str">
        <f>IF(ISNA(VLOOKUP(C19,'iscrizioni ROLLEFESTPINE'!B$7:F$310,5,FALSE)),"",(VLOOKUP(C19,'iscrizioni ROLLEFESTPINE'!B$7:F$310,5,FALSE)))</f>
        <v/>
      </c>
      <c r="F19" s="56" t="str">
        <f>IF(ISNA(VLOOKUP(C19,'iscrizioni ROLLEFESTPINE'!B$7:J$310,8,FALSE)),"",(VLOOKUP(C19,'iscrizioni ROLLEFESTPINE'!B$7:J$310,8,FALSE)))</f>
        <v/>
      </c>
      <c r="G19" s="33" t="str">
        <f>IF(ISNA(VLOOKUP(C19,'iscrizioni ROLLEFESTPINE'!B$7:J$310,7,FALSE)),"",(VLOOKUP(C19,'iscrizioni ROLLEFESTPINE'!B$7:J$310,7,FALSE)))</f>
        <v/>
      </c>
      <c r="H19" s="33" t="str">
        <f>IF(ISNA(VLOOKUP(C19,'iscrizioni ROLLEFESTPINE'!B$7:N$310,11,FALSE)),"",(VLOOKUP(C19,'iscrizioni ROLLEFESTPINE'!B$7:N$310,11,FALSE)))</f>
        <v/>
      </c>
      <c r="I19" s="54">
        <f t="shared" si="3"/>
        <v>16</v>
      </c>
      <c r="J19" s="59"/>
      <c r="K19" s="57">
        <f t="shared" si="3"/>
        <v>62</v>
      </c>
      <c r="L19" s="60">
        <f t="shared" si="1"/>
        <v>16</v>
      </c>
      <c r="M19" s="58">
        <v>999</v>
      </c>
      <c r="N19" s="59"/>
      <c r="O19" s="60">
        <f t="shared" si="2"/>
        <v>999</v>
      </c>
      <c r="P19" s="61">
        <f t="shared" si="0"/>
        <v>16</v>
      </c>
      <c r="Q19" s="141"/>
    </row>
    <row r="20" spans="1:17" ht="30" customHeight="1" x14ac:dyDescent="0.55000000000000004">
      <c r="A20" s="53" t="str">
        <f>IF(ISNA(VLOOKUP(C20,'iscrizioni ROLLEFESTPINE'!B$7:D$310,2,FALSE)),"",(VLOOKUP(C20,'iscrizioni ROLLEFESTPINE'!B$7:D$310,2,FALSE)))</f>
        <v/>
      </c>
      <c r="B20" s="53" t="str">
        <f>IF(ISNA(VLOOKUP(C20,'iscrizioni ROLLEFESTPINE'!B$7:D$310,3,FALSE)),"",(VLOOKUP(C20,'iscrizioni ROLLEFESTPINE'!B$7:D$310,3,FALSE)))</f>
        <v/>
      </c>
      <c r="C20" s="55">
        <v>159</v>
      </c>
      <c r="D20" s="33" t="str">
        <f>IF(ISNA(VLOOKUP(C20,'iscrizioni ROLLEFESTPINE'!B$7:E$310,4,FALSE)),"",(VLOOKUP(C20,'iscrizioni ROLLEFESTPINE'!B$7:E$310,4,FALSE)))</f>
        <v/>
      </c>
      <c r="E20" s="56" t="str">
        <f>IF(ISNA(VLOOKUP(C20,'iscrizioni ROLLEFESTPINE'!B$7:F$310,5,FALSE)),"",(VLOOKUP(C20,'iscrizioni ROLLEFESTPINE'!B$7:F$310,5,FALSE)))</f>
        <v/>
      </c>
      <c r="F20" s="56" t="str">
        <f>IF(ISNA(VLOOKUP(C20,'iscrizioni ROLLEFESTPINE'!B$7:J$310,8,FALSE)),"",(VLOOKUP(C20,'iscrizioni ROLLEFESTPINE'!B$7:J$310,8,FALSE)))</f>
        <v/>
      </c>
      <c r="G20" s="33" t="str">
        <f>IF(ISNA(VLOOKUP(C20,'iscrizioni ROLLEFESTPINE'!B$7:J$310,7,FALSE)),"",(VLOOKUP(C20,'iscrizioni ROLLEFESTPINE'!B$7:J$310,7,FALSE)))</f>
        <v/>
      </c>
      <c r="H20" s="33" t="str">
        <f>IF(ISNA(VLOOKUP(C20,'iscrizioni ROLLEFESTPINE'!B$7:N$310,11,FALSE)),"",(VLOOKUP(C20,'iscrizioni ROLLEFESTPINE'!B$7:N$310,11,FALSE)))</f>
        <v/>
      </c>
      <c r="I20" s="54">
        <f t="shared" si="3"/>
        <v>17</v>
      </c>
      <c r="J20" s="59"/>
      <c r="K20" s="57">
        <f t="shared" si="3"/>
        <v>63</v>
      </c>
      <c r="L20" s="60">
        <f t="shared" si="1"/>
        <v>17</v>
      </c>
      <c r="M20" s="58">
        <v>999</v>
      </c>
      <c r="N20" s="59"/>
      <c r="O20" s="60">
        <f t="shared" si="2"/>
        <v>999</v>
      </c>
      <c r="P20" s="61">
        <f t="shared" si="0"/>
        <v>17</v>
      </c>
      <c r="Q20" s="141"/>
    </row>
    <row r="21" spans="1:17" ht="30" customHeight="1" x14ac:dyDescent="0.55000000000000004">
      <c r="A21" s="53" t="str">
        <f>IF(ISNA(VLOOKUP(C21,'iscrizioni ROLLEFESTPINE'!B$7:D$310,2,FALSE)),"",(VLOOKUP(C21,'iscrizioni ROLLEFESTPINE'!B$7:D$310,2,FALSE)))</f>
        <v/>
      </c>
      <c r="B21" s="53" t="str">
        <f>IF(ISNA(VLOOKUP(C21,'iscrizioni ROLLEFESTPINE'!B$7:D$310,3,FALSE)),"",(VLOOKUP(C21,'iscrizioni ROLLEFESTPINE'!B$7:D$310,3,FALSE)))</f>
        <v/>
      </c>
      <c r="C21" s="55">
        <v>2309</v>
      </c>
      <c r="D21" s="33" t="str">
        <f>IF(ISNA(VLOOKUP(C21,'iscrizioni ROLLEFESTPINE'!B$7:E$310,4,FALSE)),"",(VLOOKUP(C21,'iscrizioni ROLLEFESTPINE'!B$7:E$310,4,FALSE)))</f>
        <v/>
      </c>
      <c r="E21" s="56" t="str">
        <f>IF(ISNA(VLOOKUP(C21,'iscrizioni ROLLEFESTPINE'!B$7:F$310,5,FALSE)),"",(VLOOKUP(C21,'iscrizioni ROLLEFESTPINE'!B$7:F$310,5,FALSE)))</f>
        <v/>
      </c>
      <c r="F21" s="56" t="str">
        <f>IF(ISNA(VLOOKUP(C21,'iscrizioni ROLLEFESTPINE'!B$7:J$310,8,FALSE)),"",(VLOOKUP(C21,'iscrizioni ROLLEFESTPINE'!B$7:J$310,8,FALSE)))</f>
        <v/>
      </c>
      <c r="G21" s="33" t="str">
        <f>IF(ISNA(VLOOKUP(C21,'iscrizioni ROLLEFESTPINE'!B$7:J$310,7,FALSE)),"",(VLOOKUP(C21,'iscrizioni ROLLEFESTPINE'!B$7:J$310,7,FALSE)))</f>
        <v/>
      </c>
      <c r="H21" s="33" t="str">
        <f>IF(ISNA(VLOOKUP(C21,'iscrizioni ROLLEFESTPINE'!B$7:N$310,11,FALSE)),"",(VLOOKUP(C21,'iscrizioni ROLLEFESTPINE'!B$7:N$310,11,FALSE)))</f>
        <v/>
      </c>
      <c r="I21" s="54">
        <f t="shared" si="3"/>
        <v>18</v>
      </c>
      <c r="J21" s="59"/>
      <c r="K21" s="57">
        <f t="shared" si="3"/>
        <v>64</v>
      </c>
      <c r="L21" s="60">
        <f t="shared" si="1"/>
        <v>18</v>
      </c>
      <c r="M21" s="58">
        <v>999</v>
      </c>
      <c r="N21" s="59"/>
      <c r="O21" s="60">
        <f t="shared" si="2"/>
        <v>999</v>
      </c>
      <c r="P21" s="61">
        <f t="shared" si="0"/>
        <v>18</v>
      </c>
      <c r="Q21" s="141"/>
    </row>
    <row r="22" spans="1:17" ht="30" customHeight="1" x14ac:dyDescent="0.55000000000000004">
      <c r="A22" s="53" t="str">
        <f>IF(ISNA(VLOOKUP(C22,'iscrizioni ROLLEFESTPINE'!B$7:D$310,2,FALSE)),"",(VLOOKUP(C22,'iscrizioni ROLLEFESTPINE'!B$7:D$310,2,FALSE)))</f>
        <v/>
      </c>
      <c r="B22" s="53" t="str">
        <f>IF(ISNA(VLOOKUP(C22,'iscrizioni ROLLEFESTPINE'!B$7:D$310,3,FALSE)),"",(VLOOKUP(C22,'iscrizioni ROLLEFESTPINE'!B$7:D$310,3,FALSE)))</f>
        <v/>
      </c>
      <c r="C22" s="55">
        <v>298</v>
      </c>
      <c r="D22" s="33" t="str">
        <f>IF(ISNA(VLOOKUP(C22,'iscrizioni ROLLEFESTPINE'!B$7:E$310,4,FALSE)),"",(VLOOKUP(C22,'iscrizioni ROLLEFESTPINE'!B$7:E$310,4,FALSE)))</f>
        <v/>
      </c>
      <c r="E22" s="56" t="str">
        <f>IF(ISNA(VLOOKUP(C22,'iscrizioni ROLLEFESTPINE'!B$7:F$310,5,FALSE)),"",(VLOOKUP(C22,'iscrizioni ROLLEFESTPINE'!B$7:F$310,5,FALSE)))</f>
        <v/>
      </c>
      <c r="F22" s="56" t="str">
        <f>IF(ISNA(VLOOKUP(C22,'iscrizioni ROLLEFESTPINE'!B$7:J$310,8,FALSE)),"",(VLOOKUP(C22,'iscrizioni ROLLEFESTPINE'!B$7:J$310,8,FALSE)))</f>
        <v/>
      </c>
      <c r="G22" s="33" t="str">
        <f>IF(ISNA(VLOOKUP(C22,'iscrizioni ROLLEFESTPINE'!B$7:J$310,7,FALSE)),"",(VLOOKUP(C22,'iscrizioni ROLLEFESTPINE'!B$7:J$310,7,FALSE)))</f>
        <v/>
      </c>
      <c r="H22" s="33" t="str">
        <f>IF(ISNA(VLOOKUP(C22,'iscrizioni ROLLEFESTPINE'!B$7:N$310,11,FALSE)),"",(VLOOKUP(C22,'iscrizioni ROLLEFESTPINE'!B$7:N$310,11,FALSE)))</f>
        <v/>
      </c>
      <c r="I22" s="54">
        <f t="shared" si="3"/>
        <v>19</v>
      </c>
      <c r="J22" s="59"/>
      <c r="K22" s="57">
        <f t="shared" si="3"/>
        <v>65</v>
      </c>
      <c r="L22" s="60">
        <f t="shared" si="1"/>
        <v>19</v>
      </c>
      <c r="M22" s="58">
        <v>999</v>
      </c>
      <c r="N22" s="59"/>
      <c r="O22" s="60">
        <f t="shared" si="2"/>
        <v>999</v>
      </c>
      <c r="P22" s="61">
        <f t="shared" si="0"/>
        <v>19</v>
      </c>
      <c r="Q22" s="141"/>
    </row>
    <row r="23" spans="1:17" ht="30" customHeight="1" x14ac:dyDescent="0.55000000000000004">
      <c r="A23" s="53" t="str">
        <f>IF(ISNA(VLOOKUP(C23,'iscrizioni ROLLEFESTPINE'!B$7:D$310,2,FALSE)),"",(VLOOKUP(C23,'iscrizioni ROLLEFESTPINE'!B$7:D$310,2,FALSE)))</f>
        <v/>
      </c>
      <c r="B23" s="53" t="str">
        <f>IF(ISNA(VLOOKUP(C23,'iscrizioni ROLLEFESTPINE'!B$7:D$310,3,FALSE)),"",(VLOOKUP(C23,'iscrizioni ROLLEFESTPINE'!B$7:D$310,3,FALSE)))</f>
        <v/>
      </c>
      <c r="C23" s="55">
        <v>436</v>
      </c>
      <c r="D23" s="33" t="str">
        <f>IF(ISNA(VLOOKUP(C23,'iscrizioni ROLLEFESTPINE'!B$7:E$310,4,FALSE)),"",(VLOOKUP(C23,'iscrizioni ROLLEFESTPINE'!B$7:E$310,4,FALSE)))</f>
        <v/>
      </c>
      <c r="E23" s="56" t="str">
        <f>IF(ISNA(VLOOKUP(C23,'iscrizioni ROLLEFESTPINE'!B$7:F$310,5,FALSE)),"",(VLOOKUP(C23,'iscrizioni ROLLEFESTPINE'!B$7:F$310,5,FALSE)))</f>
        <v/>
      </c>
      <c r="F23" s="56" t="str">
        <f>IF(ISNA(VLOOKUP(C23,'iscrizioni ROLLEFESTPINE'!B$7:J$310,8,FALSE)),"",(VLOOKUP(C23,'iscrizioni ROLLEFESTPINE'!B$7:J$310,8,FALSE)))</f>
        <v/>
      </c>
      <c r="G23" s="33" t="str">
        <f>IF(ISNA(VLOOKUP(C23,'iscrizioni ROLLEFESTPINE'!B$7:J$310,7,FALSE)),"",(VLOOKUP(C23,'iscrizioni ROLLEFESTPINE'!B$7:J$310,7,FALSE)))</f>
        <v/>
      </c>
      <c r="H23" s="33" t="str">
        <f>IF(ISNA(VLOOKUP(C23,'iscrizioni ROLLEFESTPINE'!B$7:N$310,11,FALSE)),"",(VLOOKUP(C23,'iscrizioni ROLLEFESTPINE'!B$7:N$310,11,FALSE)))</f>
        <v/>
      </c>
      <c r="I23" s="54">
        <f t="shared" si="3"/>
        <v>20</v>
      </c>
      <c r="J23" s="59"/>
      <c r="K23" s="57">
        <f t="shared" si="3"/>
        <v>66</v>
      </c>
      <c r="L23" s="60">
        <f t="shared" si="1"/>
        <v>20</v>
      </c>
      <c r="M23" s="58">
        <v>999</v>
      </c>
      <c r="N23" s="59"/>
      <c r="O23" s="60">
        <f t="shared" si="2"/>
        <v>999</v>
      </c>
      <c r="P23" s="61">
        <f t="shared" si="0"/>
        <v>20</v>
      </c>
      <c r="Q23" s="141"/>
    </row>
    <row r="24" spans="1:17" ht="30" customHeight="1" x14ac:dyDescent="0.55000000000000004">
      <c r="A24" s="53" t="str">
        <f>IF(ISNA(VLOOKUP(C24,'iscrizioni ROLLEFESTPINE'!B$7:D$310,2,FALSE)),"",(VLOOKUP(C24,'iscrizioni ROLLEFESTPINE'!B$7:D$310,2,FALSE)))</f>
        <v/>
      </c>
      <c r="B24" s="53" t="str">
        <f>IF(ISNA(VLOOKUP(C24,'iscrizioni ROLLEFESTPINE'!B$7:D$310,3,FALSE)),"",(VLOOKUP(C24,'iscrizioni ROLLEFESTPINE'!B$7:D$310,3,FALSE)))</f>
        <v/>
      </c>
      <c r="C24" s="55">
        <v>203</v>
      </c>
      <c r="D24" s="33" t="str">
        <f>IF(ISNA(VLOOKUP(C24,'iscrizioni ROLLEFESTPINE'!B$7:E$310,4,FALSE)),"",(VLOOKUP(C24,'iscrizioni ROLLEFESTPINE'!B$7:E$310,4,FALSE)))</f>
        <v/>
      </c>
      <c r="E24" s="56" t="str">
        <f>IF(ISNA(VLOOKUP(C24,'iscrizioni ROLLEFESTPINE'!B$7:F$310,5,FALSE)),"",(VLOOKUP(C24,'iscrizioni ROLLEFESTPINE'!B$7:F$310,5,FALSE)))</f>
        <v/>
      </c>
      <c r="F24" s="56" t="str">
        <f>IF(ISNA(VLOOKUP(C24,'iscrizioni ROLLEFESTPINE'!B$7:J$310,8,FALSE)),"",(VLOOKUP(C24,'iscrizioni ROLLEFESTPINE'!B$7:J$310,8,FALSE)))</f>
        <v/>
      </c>
      <c r="G24" s="33" t="str">
        <f>IF(ISNA(VLOOKUP(C24,'iscrizioni ROLLEFESTPINE'!B$7:J$310,7,FALSE)),"",(VLOOKUP(C24,'iscrizioni ROLLEFESTPINE'!B$7:J$310,7,FALSE)))</f>
        <v/>
      </c>
      <c r="H24" s="33" t="str">
        <f>IF(ISNA(VLOOKUP(C24,'iscrizioni ROLLEFESTPINE'!B$7:N$310,11,FALSE)),"",(VLOOKUP(C24,'iscrizioni ROLLEFESTPINE'!B$7:N$310,11,FALSE)))</f>
        <v/>
      </c>
      <c r="I24" s="54">
        <f t="shared" si="3"/>
        <v>21</v>
      </c>
      <c r="J24" s="59"/>
      <c r="K24" s="57">
        <f t="shared" si="3"/>
        <v>67</v>
      </c>
      <c r="L24" s="60">
        <f t="shared" si="1"/>
        <v>21</v>
      </c>
      <c r="M24" s="58">
        <v>999</v>
      </c>
      <c r="N24" s="59"/>
      <c r="O24" s="60">
        <f t="shared" si="2"/>
        <v>999</v>
      </c>
      <c r="P24" s="61">
        <f t="shared" si="0"/>
        <v>21</v>
      </c>
      <c r="Q24" s="141"/>
    </row>
    <row r="25" spans="1:17" ht="30" customHeight="1" x14ac:dyDescent="0.55000000000000004">
      <c r="A25" s="53" t="str">
        <f>IF(ISNA(VLOOKUP(C25,'iscrizioni ROLLEFESTPINE'!B$7:D$310,2,FALSE)),"",(VLOOKUP(C25,'iscrizioni ROLLEFESTPINE'!B$7:D$310,2,FALSE)))</f>
        <v/>
      </c>
      <c r="B25" s="53" t="str">
        <f>IF(ISNA(VLOOKUP(C25,'iscrizioni ROLLEFESTPINE'!B$7:D$310,3,FALSE)),"",(VLOOKUP(C25,'iscrizioni ROLLEFESTPINE'!B$7:D$310,3,FALSE)))</f>
        <v/>
      </c>
      <c r="C25" s="66">
        <v>2300</v>
      </c>
      <c r="D25" s="33" t="str">
        <f>IF(ISNA(VLOOKUP(C25,'iscrizioni ROLLEFESTPINE'!B$7:E$310,4,FALSE)),"",(VLOOKUP(C25,'iscrizioni ROLLEFESTPINE'!B$7:E$310,4,FALSE)))</f>
        <v/>
      </c>
      <c r="E25" s="56" t="str">
        <f>IF(ISNA(VLOOKUP(C25,'iscrizioni ROLLEFESTPINE'!B$7:F$310,5,FALSE)),"",(VLOOKUP(C25,'iscrizioni ROLLEFESTPINE'!B$7:F$310,5,FALSE)))</f>
        <v/>
      </c>
      <c r="F25" s="56" t="str">
        <f>IF(ISNA(VLOOKUP(C25,'iscrizioni ROLLEFESTPINE'!B$7:J$310,8,FALSE)),"",(VLOOKUP(C25,'iscrizioni ROLLEFESTPINE'!B$7:J$310,8,FALSE)))</f>
        <v/>
      </c>
      <c r="G25" s="33" t="str">
        <f>IF(ISNA(VLOOKUP(C25,'iscrizioni ROLLEFESTPINE'!B$7:J$310,7,FALSE)),"",(VLOOKUP(C25,'iscrizioni ROLLEFESTPINE'!B$7:J$310,7,FALSE)))</f>
        <v/>
      </c>
      <c r="H25" s="33" t="str">
        <f>IF(ISNA(VLOOKUP(C25,'iscrizioni ROLLEFESTPINE'!B$7:N$310,11,FALSE)),"",(VLOOKUP(C25,'iscrizioni ROLLEFESTPINE'!B$7:N$310,11,FALSE)))</f>
        <v/>
      </c>
      <c r="I25" s="54">
        <f t="shared" si="3"/>
        <v>22</v>
      </c>
      <c r="J25" s="70"/>
      <c r="K25" s="57">
        <f t="shared" si="3"/>
        <v>68</v>
      </c>
      <c r="L25" s="60">
        <f t="shared" si="1"/>
        <v>22</v>
      </c>
      <c r="M25" s="58">
        <v>999</v>
      </c>
      <c r="N25" s="70"/>
      <c r="O25" s="71">
        <f t="shared" si="2"/>
        <v>999</v>
      </c>
      <c r="P25" s="72">
        <f t="shared" si="0"/>
        <v>22</v>
      </c>
      <c r="Q25" s="142"/>
    </row>
    <row r="26" spans="1:17" ht="30" customHeight="1" x14ac:dyDescent="0.55000000000000004">
      <c r="A26" s="53" t="str">
        <f>IF(ISNA(VLOOKUP(C26,'iscrizioni ROLLEFESTPINE'!B$7:D$310,2,FALSE)),"",(VLOOKUP(C26,'iscrizioni ROLLEFESTPINE'!B$7:D$310,2,FALSE)))</f>
        <v/>
      </c>
      <c r="B26" s="53" t="str">
        <f>IF(ISNA(VLOOKUP(C26,'iscrizioni ROLLEFESTPINE'!B$7:D$310,3,FALSE)),"",(VLOOKUP(C26,'iscrizioni ROLLEFESTPINE'!B$7:D$310,3,FALSE)))</f>
        <v/>
      </c>
      <c r="C26" s="55">
        <v>435</v>
      </c>
      <c r="D26" s="33" t="str">
        <f>IF(ISNA(VLOOKUP(C26,'iscrizioni ROLLEFESTPINE'!B$7:E$310,4,FALSE)),"",(VLOOKUP(C26,'iscrizioni ROLLEFESTPINE'!B$7:E$310,4,FALSE)))</f>
        <v/>
      </c>
      <c r="E26" s="56" t="str">
        <f>IF(ISNA(VLOOKUP(C26,'iscrizioni ROLLEFESTPINE'!B$7:F$310,5,FALSE)),"",(VLOOKUP(C26,'iscrizioni ROLLEFESTPINE'!B$7:F$310,5,FALSE)))</f>
        <v/>
      </c>
      <c r="F26" s="56" t="str">
        <f>IF(ISNA(VLOOKUP(C26,'iscrizioni ROLLEFESTPINE'!B$7:J$310,8,FALSE)),"",(VLOOKUP(C26,'iscrizioni ROLLEFESTPINE'!B$7:J$310,8,FALSE)))</f>
        <v/>
      </c>
      <c r="G26" s="33" t="str">
        <f>IF(ISNA(VLOOKUP(C26,'iscrizioni ROLLEFESTPINE'!B$7:J$310,7,FALSE)),"",(VLOOKUP(C26,'iscrizioni ROLLEFESTPINE'!B$7:J$310,7,FALSE)))</f>
        <v/>
      </c>
      <c r="H26" s="33" t="str">
        <f>IF(ISNA(VLOOKUP(C26,'iscrizioni ROLLEFESTPINE'!B$7:N$310,11,FALSE)),"",(VLOOKUP(C26,'iscrizioni ROLLEFESTPINE'!B$7:N$310,11,FALSE)))</f>
        <v/>
      </c>
      <c r="I26" s="54">
        <f t="shared" si="3"/>
        <v>23</v>
      </c>
      <c r="J26" s="59"/>
      <c r="K26" s="57">
        <f t="shared" si="3"/>
        <v>69</v>
      </c>
      <c r="L26" s="60">
        <f t="shared" si="1"/>
        <v>23</v>
      </c>
      <c r="M26" s="58">
        <v>999</v>
      </c>
      <c r="N26" s="59"/>
      <c r="O26" s="60">
        <f t="shared" si="2"/>
        <v>999</v>
      </c>
      <c r="P26" s="61">
        <f t="shared" si="0"/>
        <v>23</v>
      </c>
      <c r="Q26" s="141"/>
    </row>
    <row r="27" spans="1:17" ht="30" customHeight="1" x14ac:dyDescent="0.55000000000000004">
      <c r="A27" s="53" t="str">
        <f>IF(ISNA(VLOOKUP(C27,'iscrizioni ROLLEFESTPINE'!B$7:D$310,2,FALSE)),"",(VLOOKUP(C27,'iscrizioni ROLLEFESTPINE'!B$7:D$310,2,FALSE)))</f>
        <v/>
      </c>
      <c r="B27" s="53" t="str">
        <f>IF(ISNA(VLOOKUP(C27,'iscrizioni ROLLEFESTPINE'!B$7:D$310,3,FALSE)),"",(VLOOKUP(C27,'iscrizioni ROLLEFESTPINE'!B$7:D$310,3,FALSE)))</f>
        <v/>
      </c>
      <c r="C27" s="55">
        <v>133</v>
      </c>
      <c r="D27" s="33" t="str">
        <f>IF(ISNA(VLOOKUP(C27,'iscrizioni ROLLEFESTPINE'!B$7:E$310,4,FALSE)),"",(VLOOKUP(C27,'iscrizioni ROLLEFESTPINE'!B$7:E$310,4,FALSE)))</f>
        <v/>
      </c>
      <c r="E27" s="56" t="str">
        <f>IF(ISNA(VLOOKUP(C27,'iscrizioni ROLLEFESTPINE'!B$7:F$310,5,FALSE)),"",(VLOOKUP(C27,'iscrizioni ROLLEFESTPINE'!B$7:F$310,5,FALSE)))</f>
        <v/>
      </c>
      <c r="F27" s="56" t="str">
        <f>IF(ISNA(VLOOKUP(C27,'iscrizioni ROLLEFESTPINE'!B$7:J$310,8,FALSE)),"",(VLOOKUP(C27,'iscrizioni ROLLEFESTPINE'!B$7:J$310,8,FALSE)))</f>
        <v/>
      </c>
      <c r="G27" s="33" t="str">
        <f>IF(ISNA(VLOOKUP(C27,'iscrizioni ROLLEFESTPINE'!B$7:J$310,7,FALSE)),"",(VLOOKUP(C27,'iscrizioni ROLLEFESTPINE'!B$7:J$310,7,FALSE)))</f>
        <v/>
      </c>
      <c r="H27" s="33" t="str">
        <f>IF(ISNA(VLOOKUP(C27,'iscrizioni ROLLEFESTPINE'!B$7:N$310,11,FALSE)),"",(VLOOKUP(C27,'iscrizioni ROLLEFESTPINE'!B$7:N$310,11,FALSE)))</f>
        <v/>
      </c>
      <c r="I27" s="54">
        <f t="shared" si="3"/>
        <v>24</v>
      </c>
      <c r="J27" s="59"/>
      <c r="K27" s="57">
        <f t="shared" si="3"/>
        <v>70</v>
      </c>
      <c r="L27" s="60">
        <f t="shared" si="1"/>
        <v>24</v>
      </c>
      <c r="M27" s="58">
        <v>999</v>
      </c>
      <c r="N27" s="59"/>
      <c r="O27" s="60">
        <f t="shared" si="2"/>
        <v>999</v>
      </c>
      <c r="P27" s="61">
        <f t="shared" si="0"/>
        <v>24</v>
      </c>
      <c r="Q27" s="141"/>
    </row>
    <row r="28" spans="1:17" ht="30" customHeight="1" x14ac:dyDescent="0.55000000000000004">
      <c r="A28" s="53" t="str">
        <f>IF(ISNA(VLOOKUP(C28,'iscrizioni ROLLEFESTPINE'!B$7:D$310,2,FALSE)),"",(VLOOKUP(C28,'iscrizioni ROLLEFESTPINE'!B$7:D$310,2,FALSE)))</f>
        <v/>
      </c>
      <c r="B28" s="53" t="str">
        <f>IF(ISNA(VLOOKUP(C28,'iscrizioni ROLLEFESTPINE'!B$7:D$310,3,FALSE)),"",(VLOOKUP(C28,'iscrizioni ROLLEFESTPINE'!B$7:D$310,3,FALSE)))</f>
        <v/>
      </c>
      <c r="C28" s="55">
        <v>303</v>
      </c>
      <c r="D28" s="33" t="str">
        <f>IF(ISNA(VLOOKUP(C28,'iscrizioni ROLLEFESTPINE'!B$7:E$310,4,FALSE)),"",(VLOOKUP(C28,'iscrizioni ROLLEFESTPINE'!B$7:E$310,4,FALSE)))</f>
        <v/>
      </c>
      <c r="E28" s="56" t="str">
        <f>IF(ISNA(VLOOKUP(C28,'iscrizioni ROLLEFESTPINE'!B$7:F$310,5,FALSE)),"",(VLOOKUP(C28,'iscrizioni ROLLEFESTPINE'!B$7:F$310,5,FALSE)))</f>
        <v/>
      </c>
      <c r="F28" s="56" t="str">
        <f>IF(ISNA(VLOOKUP(C28,'iscrizioni ROLLEFESTPINE'!B$7:J$310,8,FALSE)),"",(VLOOKUP(C28,'iscrizioni ROLLEFESTPINE'!B$7:J$310,8,FALSE)))</f>
        <v/>
      </c>
      <c r="G28" s="33" t="str">
        <f>IF(ISNA(VLOOKUP(C28,'iscrizioni ROLLEFESTPINE'!B$7:J$310,7,FALSE)),"",(VLOOKUP(C28,'iscrizioni ROLLEFESTPINE'!B$7:J$310,7,FALSE)))</f>
        <v/>
      </c>
      <c r="H28" s="33" t="str">
        <f>IF(ISNA(VLOOKUP(C28,'iscrizioni ROLLEFESTPINE'!B$7:N$310,11,FALSE)),"",(VLOOKUP(C28,'iscrizioni ROLLEFESTPINE'!B$7:N$310,11,FALSE)))</f>
        <v/>
      </c>
      <c r="I28" s="54">
        <f t="shared" si="3"/>
        <v>25</v>
      </c>
      <c r="J28" s="59"/>
      <c r="K28" s="57">
        <f t="shared" si="3"/>
        <v>71</v>
      </c>
      <c r="L28" s="60">
        <f t="shared" si="1"/>
        <v>25</v>
      </c>
      <c r="M28" s="58">
        <v>999</v>
      </c>
      <c r="N28" s="59"/>
      <c r="O28" s="60">
        <f t="shared" si="2"/>
        <v>999</v>
      </c>
      <c r="P28" s="61">
        <f t="shared" si="0"/>
        <v>25</v>
      </c>
      <c r="Q28" s="141"/>
    </row>
    <row r="29" spans="1:17" ht="30" customHeight="1" x14ac:dyDescent="0.55000000000000004">
      <c r="A29" s="53" t="str">
        <f>IF(ISNA(VLOOKUP(C29,'iscrizioni ROLLEFESTPINE'!B$7:D$310,2,FALSE)),"",(VLOOKUP(C29,'iscrizioni ROLLEFESTPINE'!B$7:D$310,2,FALSE)))</f>
        <v/>
      </c>
      <c r="B29" s="53" t="str">
        <f>IF(ISNA(VLOOKUP(C29,'iscrizioni ROLLEFESTPINE'!B$7:D$310,3,FALSE)),"",(VLOOKUP(C29,'iscrizioni ROLLEFESTPINE'!B$7:D$310,3,FALSE)))</f>
        <v/>
      </c>
      <c r="C29" s="55">
        <v>172</v>
      </c>
      <c r="D29" s="33" t="str">
        <f>IF(ISNA(VLOOKUP(C29,'iscrizioni ROLLEFESTPINE'!B$7:E$310,4,FALSE)),"",(VLOOKUP(C29,'iscrizioni ROLLEFESTPINE'!B$7:E$310,4,FALSE)))</f>
        <v/>
      </c>
      <c r="E29" s="56" t="str">
        <f>IF(ISNA(VLOOKUP(C29,'iscrizioni ROLLEFESTPINE'!B$7:F$310,5,FALSE)),"",(VLOOKUP(C29,'iscrizioni ROLLEFESTPINE'!B$7:F$310,5,FALSE)))</f>
        <v/>
      </c>
      <c r="F29" s="56" t="str">
        <f>IF(ISNA(VLOOKUP(C29,'iscrizioni ROLLEFESTPINE'!B$7:J$310,8,FALSE)),"",(VLOOKUP(C29,'iscrizioni ROLLEFESTPINE'!B$7:J$310,8,FALSE)))</f>
        <v/>
      </c>
      <c r="G29" s="33" t="str">
        <f>IF(ISNA(VLOOKUP(C29,'iscrizioni ROLLEFESTPINE'!B$7:J$310,7,FALSE)),"",(VLOOKUP(C29,'iscrizioni ROLLEFESTPINE'!B$7:J$310,7,FALSE)))</f>
        <v/>
      </c>
      <c r="H29" s="33" t="str">
        <f>IF(ISNA(VLOOKUP(C29,'iscrizioni ROLLEFESTPINE'!B$7:N$310,11,FALSE)),"",(VLOOKUP(C29,'iscrizioni ROLLEFESTPINE'!B$7:N$310,11,FALSE)))</f>
        <v/>
      </c>
      <c r="I29" s="54">
        <f t="shared" si="3"/>
        <v>26</v>
      </c>
      <c r="J29" s="59"/>
      <c r="K29" s="57">
        <f t="shared" si="3"/>
        <v>72</v>
      </c>
      <c r="L29" s="60">
        <f t="shared" si="1"/>
        <v>26</v>
      </c>
      <c r="M29" s="58">
        <v>999</v>
      </c>
      <c r="N29" s="59"/>
      <c r="O29" s="60">
        <f t="shared" si="2"/>
        <v>999</v>
      </c>
      <c r="P29" s="61">
        <f t="shared" si="0"/>
        <v>26</v>
      </c>
      <c r="Q29" s="141"/>
    </row>
    <row r="30" spans="1:17" ht="30" customHeight="1" x14ac:dyDescent="0.55000000000000004">
      <c r="A30" s="53" t="str">
        <f>IF(ISNA(VLOOKUP(C30,'iscrizioni ROLLEFESTPINE'!B$7:D$310,2,FALSE)),"",(VLOOKUP(C30,'iscrizioni ROLLEFESTPINE'!B$7:D$310,2,FALSE)))</f>
        <v/>
      </c>
      <c r="B30" s="53" t="str">
        <f>IF(ISNA(VLOOKUP(C30,'iscrizioni ROLLEFESTPINE'!B$7:D$310,3,FALSE)),"",(VLOOKUP(C30,'iscrizioni ROLLEFESTPINE'!B$7:D$310,3,FALSE)))</f>
        <v/>
      </c>
      <c r="C30" s="55">
        <v>418</v>
      </c>
      <c r="D30" s="33" t="str">
        <f>IF(ISNA(VLOOKUP(C30,'iscrizioni ROLLEFESTPINE'!B$7:E$310,4,FALSE)),"",(VLOOKUP(C30,'iscrizioni ROLLEFESTPINE'!B$7:E$310,4,FALSE)))</f>
        <v/>
      </c>
      <c r="E30" s="56" t="str">
        <f>IF(ISNA(VLOOKUP(C30,'iscrizioni ROLLEFESTPINE'!B$7:F$310,5,FALSE)),"",(VLOOKUP(C30,'iscrizioni ROLLEFESTPINE'!B$7:F$310,5,FALSE)))</f>
        <v/>
      </c>
      <c r="F30" s="56" t="str">
        <f>IF(ISNA(VLOOKUP(C30,'iscrizioni ROLLEFESTPINE'!B$7:J$310,8,FALSE)),"",(VLOOKUP(C30,'iscrizioni ROLLEFESTPINE'!B$7:J$310,8,FALSE)))</f>
        <v/>
      </c>
      <c r="G30" s="33" t="str">
        <f>IF(ISNA(VLOOKUP(C30,'iscrizioni ROLLEFESTPINE'!B$7:J$310,7,FALSE)),"",(VLOOKUP(C30,'iscrizioni ROLLEFESTPINE'!B$7:J$310,7,FALSE)))</f>
        <v/>
      </c>
      <c r="H30" s="33" t="str">
        <f>IF(ISNA(VLOOKUP(C30,'iscrizioni ROLLEFESTPINE'!B$7:N$310,11,FALSE)),"",(VLOOKUP(C30,'iscrizioni ROLLEFESTPINE'!B$7:N$310,11,FALSE)))</f>
        <v/>
      </c>
      <c r="I30" s="54">
        <f t="shared" si="3"/>
        <v>27</v>
      </c>
      <c r="J30" s="59"/>
      <c r="K30" s="57">
        <f t="shared" si="3"/>
        <v>73</v>
      </c>
      <c r="L30" s="60">
        <f t="shared" si="1"/>
        <v>27</v>
      </c>
      <c r="M30" s="58">
        <v>999</v>
      </c>
      <c r="N30" s="59"/>
      <c r="O30" s="60">
        <f t="shared" si="2"/>
        <v>999</v>
      </c>
      <c r="P30" s="61">
        <f t="shared" si="0"/>
        <v>27</v>
      </c>
      <c r="Q30" s="141"/>
    </row>
    <row r="31" spans="1:17" ht="30" customHeight="1" x14ac:dyDescent="0.55000000000000004">
      <c r="A31" s="53" t="str">
        <f>IF(ISNA(VLOOKUP(C31,'iscrizioni ROLLEFESTPINE'!B$7:D$310,2,FALSE)),"",(VLOOKUP(C31,'iscrizioni ROLLEFESTPINE'!B$7:D$310,2,FALSE)))</f>
        <v/>
      </c>
      <c r="B31" s="53" t="str">
        <f>IF(ISNA(VLOOKUP(C31,'iscrizioni ROLLEFESTPINE'!B$7:D$310,3,FALSE)),"",(VLOOKUP(C31,'iscrizioni ROLLEFESTPINE'!B$7:D$310,3,FALSE)))</f>
        <v/>
      </c>
      <c r="C31" s="55">
        <v>307</v>
      </c>
      <c r="D31" s="33" t="str">
        <f>IF(ISNA(VLOOKUP(C31,'iscrizioni ROLLEFESTPINE'!B$7:E$310,4,FALSE)),"",(VLOOKUP(C31,'iscrizioni ROLLEFESTPINE'!B$7:E$310,4,FALSE)))</f>
        <v/>
      </c>
      <c r="E31" s="56" t="str">
        <f>IF(ISNA(VLOOKUP(C31,'iscrizioni ROLLEFESTPINE'!B$7:F$310,5,FALSE)),"",(VLOOKUP(C31,'iscrizioni ROLLEFESTPINE'!B$7:F$310,5,FALSE)))</f>
        <v/>
      </c>
      <c r="F31" s="56" t="str">
        <f>IF(ISNA(VLOOKUP(C31,'iscrizioni ROLLEFESTPINE'!B$7:J$310,8,FALSE)),"",(VLOOKUP(C31,'iscrizioni ROLLEFESTPINE'!B$7:J$310,8,FALSE)))</f>
        <v/>
      </c>
      <c r="G31" s="33" t="str">
        <f>IF(ISNA(VLOOKUP(C31,'iscrizioni ROLLEFESTPINE'!B$7:J$310,7,FALSE)),"",(VLOOKUP(C31,'iscrizioni ROLLEFESTPINE'!B$7:J$310,7,FALSE)))</f>
        <v/>
      </c>
      <c r="H31" s="33" t="str">
        <f>IF(ISNA(VLOOKUP(C31,'iscrizioni ROLLEFESTPINE'!B$7:N$310,11,FALSE)),"",(VLOOKUP(C31,'iscrizioni ROLLEFESTPINE'!B$7:N$310,11,FALSE)))</f>
        <v/>
      </c>
      <c r="I31" s="54">
        <f t="shared" si="3"/>
        <v>28</v>
      </c>
      <c r="J31" s="59"/>
      <c r="K31" s="57">
        <f t="shared" si="3"/>
        <v>74</v>
      </c>
      <c r="L31" s="60">
        <f t="shared" si="1"/>
        <v>28</v>
      </c>
      <c r="M31" s="58">
        <v>999</v>
      </c>
      <c r="N31" s="59"/>
      <c r="O31" s="60">
        <f t="shared" si="2"/>
        <v>999</v>
      </c>
      <c r="P31" s="61">
        <f t="shared" si="0"/>
        <v>28</v>
      </c>
      <c r="Q31" s="141"/>
    </row>
    <row r="32" spans="1:17" ht="30" customHeight="1" x14ac:dyDescent="0.55000000000000004">
      <c r="A32" s="53" t="str">
        <f>IF(ISNA(VLOOKUP(C32,'iscrizioni ROLLEFESTPINE'!B$7:D$310,2,FALSE)),"",(VLOOKUP(C32,'iscrizioni ROLLEFESTPINE'!B$7:D$310,2,FALSE)))</f>
        <v/>
      </c>
      <c r="B32" s="53" t="str">
        <f>IF(ISNA(VLOOKUP(C32,'iscrizioni ROLLEFESTPINE'!B$7:D$310,3,FALSE)),"",(VLOOKUP(C32,'iscrizioni ROLLEFESTPINE'!B$7:D$310,3,FALSE)))</f>
        <v/>
      </c>
      <c r="C32" s="55">
        <v>2168</v>
      </c>
      <c r="D32" s="33" t="str">
        <f>IF(ISNA(VLOOKUP(C32,'iscrizioni ROLLEFESTPINE'!B$7:E$310,4,FALSE)),"",(VLOOKUP(C32,'iscrizioni ROLLEFESTPINE'!B$7:E$310,4,FALSE)))</f>
        <v/>
      </c>
      <c r="E32" s="56" t="str">
        <f>IF(ISNA(VLOOKUP(C32,'iscrizioni ROLLEFESTPINE'!B$7:F$310,5,FALSE)),"",(VLOOKUP(C32,'iscrizioni ROLLEFESTPINE'!B$7:F$310,5,FALSE)))</f>
        <v/>
      </c>
      <c r="F32" s="56" t="str">
        <f>IF(ISNA(VLOOKUP(C32,'iscrizioni ROLLEFESTPINE'!B$7:J$310,8,FALSE)),"",(VLOOKUP(C32,'iscrizioni ROLLEFESTPINE'!B$7:J$310,8,FALSE)))</f>
        <v/>
      </c>
      <c r="G32" s="33" t="str">
        <f>IF(ISNA(VLOOKUP(C32,'iscrizioni ROLLEFESTPINE'!B$7:J$310,7,FALSE)),"",(VLOOKUP(C32,'iscrizioni ROLLEFESTPINE'!B$7:J$310,7,FALSE)))</f>
        <v/>
      </c>
      <c r="H32" s="33" t="str">
        <f>IF(ISNA(VLOOKUP(C32,'iscrizioni ROLLEFESTPINE'!B$7:N$310,11,FALSE)),"",(VLOOKUP(C32,'iscrizioni ROLLEFESTPINE'!B$7:N$310,11,FALSE)))</f>
        <v/>
      </c>
      <c r="I32" s="54">
        <f t="shared" si="3"/>
        <v>29</v>
      </c>
      <c r="J32" s="59"/>
      <c r="K32" s="57">
        <f t="shared" si="3"/>
        <v>75</v>
      </c>
      <c r="L32" s="60">
        <f t="shared" si="1"/>
        <v>29</v>
      </c>
      <c r="M32" s="58">
        <v>999</v>
      </c>
      <c r="N32" s="59"/>
      <c r="O32" s="60">
        <f t="shared" si="2"/>
        <v>999</v>
      </c>
      <c r="P32" s="61">
        <f t="shared" si="0"/>
        <v>29</v>
      </c>
      <c r="Q32" s="141"/>
    </row>
    <row r="33" spans="1:17" ht="30" customHeight="1" x14ac:dyDescent="0.55000000000000004">
      <c r="A33" s="53" t="str">
        <f>IF(ISNA(VLOOKUP(C33,'iscrizioni ROLLEFESTPINE'!B$7:D$310,2,FALSE)),"",(VLOOKUP(C33,'iscrizioni ROLLEFESTPINE'!B$7:D$310,2,FALSE)))</f>
        <v/>
      </c>
      <c r="B33" s="53" t="str">
        <f>IF(ISNA(VLOOKUP(C33,'iscrizioni ROLLEFESTPINE'!B$7:D$310,3,FALSE)),"",(VLOOKUP(C33,'iscrizioni ROLLEFESTPINE'!B$7:D$310,3,FALSE)))</f>
        <v/>
      </c>
      <c r="C33" s="55">
        <v>2308</v>
      </c>
      <c r="D33" s="33" t="str">
        <f>IF(ISNA(VLOOKUP(C33,'iscrizioni ROLLEFESTPINE'!B$7:E$310,4,FALSE)),"",(VLOOKUP(C33,'iscrizioni ROLLEFESTPINE'!B$7:E$310,4,FALSE)))</f>
        <v/>
      </c>
      <c r="E33" s="56" t="str">
        <f>IF(ISNA(VLOOKUP(C33,'iscrizioni ROLLEFESTPINE'!B$7:F$310,5,FALSE)),"",(VLOOKUP(C33,'iscrizioni ROLLEFESTPINE'!B$7:F$310,5,FALSE)))</f>
        <v/>
      </c>
      <c r="F33" s="56" t="str">
        <f>IF(ISNA(VLOOKUP(C33,'iscrizioni ROLLEFESTPINE'!B$7:J$310,8,FALSE)),"",(VLOOKUP(C33,'iscrizioni ROLLEFESTPINE'!B$7:J$310,8,FALSE)))</f>
        <v/>
      </c>
      <c r="G33" s="33" t="str">
        <f>IF(ISNA(VLOOKUP(C33,'iscrizioni ROLLEFESTPINE'!B$7:J$310,7,FALSE)),"",(VLOOKUP(C33,'iscrizioni ROLLEFESTPINE'!B$7:J$310,7,FALSE)))</f>
        <v/>
      </c>
      <c r="H33" s="33" t="str">
        <f>IF(ISNA(VLOOKUP(C33,'iscrizioni ROLLEFESTPINE'!B$7:N$310,11,FALSE)),"",(VLOOKUP(C33,'iscrizioni ROLLEFESTPINE'!B$7:N$310,11,FALSE)))</f>
        <v/>
      </c>
      <c r="I33" s="54">
        <f t="shared" si="3"/>
        <v>30</v>
      </c>
      <c r="J33" s="59"/>
      <c r="K33" s="57">
        <f t="shared" si="3"/>
        <v>76</v>
      </c>
      <c r="L33" s="60">
        <f t="shared" si="1"/>
        <v>30</v>
      </c>
      <c r="M33" s="58">
        <v>999</v>
      </c>
      <c r="N33" s="59"/>
      <c r="O33" s="60">
        <f t="shared" si="2"/>
        <v>999</v>
      </c>
      <c r="P33" s="61">
        <f t="shared" si="0"/>
        <v>30</v>
      </c>
      <c r="Q33" s="141"/>
    </row>
    <row r="34" spans="1:17" ht="30" customHeight="1" x14ac:dyDescent="0.55000000000000004">
      <c r="A34" s="53" t="str">
        <f>IF(ISNA(VLOOKUP(C34,'iscrizioni ROLLEFESTPINE'!B$7:D$310,2,FALSE)),"",(VLOOKUP(C34,'iscrizioni ROLLEFESTPINE'!B$7:D$310,2,FALSE)))</f>
        <v/>
      </c>
      <c r="B34" s="53" t="str">
        <f>IF(ISNA(VLOOKUP(C34,'iscrizioni ROLLEFESTPINE'!B$7:D$310,3,FALSE)),"",(VLOOKUP(C34,'iscrizioni ROLLEFESTPINE'!B$7:D$310,3,FALSE)))</f>
        <v/>
      </c>
      <c r="C34" s="55">
        <v>2173</v>
      </c>
      <c r="D34" s="33" t="str">
        <f>IF(ISNA(VLOOKUP(C34,'iscrizioni ROLLEFESTPINE'!B$7:E$310,4,FALSE)),"",(VLOOKUP(C34,'iscrizioni ROLLEFESTPINE'!B$7:E$310,4,FALSE)))</f>
        <v/>
      </c>
      <c r="E34" s="56" t="str">
        <f>IF(ISNA(VLOOKUP(C34,'iscrizioni ROLLEFESTPINE'!B$7:F$310,5,FALSE)),"",(VLOOKUP(C34,'iscrizioni ROLLEFESTPINE'!B$7:F$310,5,FALSE)))</f>
        <v/>
      </c>
      <c r="F34" s="56" t="str">
        <f>IF(ISNA(VLOOKUP(C34,'iscrizioni ROLLEFESTPINE'!B$7:J$310,8,FALSE)),"",(VLOOKUP(C34,'iscrizioni ROLLEFESTPINE'!B$7:J$310,8,FALSE)))</f>
        <v/>
      </c>
      <c r="G34" s="33" t="str">
        <f>IF(ISNA(VLOOKUP(C34,'iscrizioni ROLLEFESTPINE'!B$7:J$310,7,FALSE)),"",(VLOOKUP(C34,'iscrizioni ROLLEFESTPINE'!B$7:J$310,7,FALSE)))</f>
        <v/>
      </c>
      <c r="H34" s="33" t="str">
        <f>IF(ISNA(VLOOKUP(C34,'iscrizioni ROLLEFESTPINE'!B$7:N$310,11,FALSE)),"",(VLOOKUP(C34,'iscrizioni ROLLEFESTPINE'!B$7:N$310,11,FALSE)))</f>
        <v/>
      </c>
      <c r="I34" s="54">
        <f t="shared" si="3"/>
        <v>31</v>
      </c>
      <c r="J34" s="59"/>
      <c r="K34" s="57">
        <f t="shared" si="3"/>
        <v>77</v>
      </c>
      <c r="L34" s="60">
        <f t="shared" si="1"/>
        <v>31</v>
      </c>
      <c r="M34" s="58">
        <v>999</v>
      </c>
      <c r="N34" s="59"/>
      <c r="O34" s="60">
        <f t="shared" si="2"/>
        <v>999</v>
      </c>
      <c r="P34" s="61">
        <f t="shared" si="0"/>
        <v>31</v>
      </c>
      <c r="Q34" s="141"/>
    </row>
    <row r="35" spans="1:17" ht="30" customHeight="1" x14ac:dyDescent="0.55000000000000004">
      <c r="A35" s="53" t="str">
        <f>IF(ISNA(VLOOKUP(C35,'iscrizioni ROLLEFESTPINE'!B$7:D$310,2,FALSE)),"",(VLOOKUP(C35,'iscrizioni ROLLEFESTPINE'!B$7:D$310,2,FALSE)))</f>
        <v/>
      </c>
      <c r="B35" s="53" t="str">
        <f>IF(ISNA(VLOOKUP(C35,'iscrizioni ROLLEFESTPINE'!B$7:D$310,3,FALSE)),"",(VLOOKUP(C35,'iscrizioni ROLLEFESTPINE'!B$7:D$310,3,FALSE)))</f>
        <v/>
      </c>
      <c r="C35" s="55">
        <v>439</v>
      </c>
      <c r="D35" s="33" t="str">
        <f>IF(ISNA(VLOOKUP(C35,'iscrizioni ROLLEFESTPINE'!B$7:E$310,4,FALSE)),"",(VLOOKUP(C35,'iscrizioni ROLLEFESTPINE'!B$7:E$310,4,FALSE)))</f>
        <v/>
      </c>
      <c r="E35" s="56" t="str">
        <f>IF(ISNA(VLOOKUP(C35,'iscrizioni ROLLEFESTPINE'!B$7:F$310,5,FALSE)),"",(VLOOKUP(C35,'iscrizioni ROLLEFESTPINE'!B$7:F$310,5,FALSE)))</f>
        <v/>
      </c>
      <c r="F35" s="56" t="str">
        <f>IF(ISNA(VLOOKUP(C35,'iscrizioni ROLLEFESTPINE'!B$7:J$310,8,FALSE)),"",(VLOOKUP(C35,'iscrizioni ROLLEFESTPINE'!B$7:J$310,8,FALSE)))</f>
        <v/>
      </c>
      <c r="G35" s="33" t="str">
        <f>IF(ISNA(VLOOKUP(C35,'iscrizioni ROLLEFESTPINE'!B$7:J$310,7,FALSE)),"",(VLOOKUP(C35,'iscrizioni ROLLEFESTPINE'!B$7:J$310,7,FALSE)))</f>
        <v/>
      </c>
      <c r="H35" s="33" t="str">
        <f>IF(ISNA(VLOOKUP(C35,'iscrizioni ROLLEFESTPINE'!B$7:N$310,11,FALSE)),"",(VLOOKUP(C35,'iscrizioni ROLLEFESTPINE'!B$7:N$310,11,FALSE)))</f>
        <v/>
      </c>
      <c r="I35" s="54">
        <f t="shared" si="3"/>
        <v>32</v>
      </c>
      <c r="J35" s="59"/>
      <c r="K35" s="57">
        <f t="shared" si="3"/>
        <v>78</v>
      </c>
      <c r="L35" s="60">
        <f t="shared" si="1"/>
        <v>32</v>
      </c>
      <c r="M35" s="58">
        <v>999</v>
      </c>
      <c r="N35" s="59"/>
      <c r="O35" s="60">
        <f t="shared" si="2"/>
        <v>999</v>
      </c>
      <c r="P35" s="61">
        <f t="shared" si="0"/>
        <v>32</v>
      </c>
      <c r="Q35" s="141"/>
    </row>
    <row r="36" spans="1:17" ht="30" customHeight="1" x14ac:dyDescent="0.55000000000000004">
      <c r="A36" s="53" t="str">
        <f>IF(ISNA(VLOOKUP(C36,'iscrizioni ROLLEFESTPINE'!B$7:D$310,2,FALSE)),"",(VLOOKUP(C36,'iscrizioni ROLLEFESTPINE'!B$7:D$310,2,FALSE)))</f>
        <v/>
      </c>
      <c r="B36" s="53" t="str">
        <f>IF(ISNA(VLOOKUP(C36,'iscrizioni ROLLEFESTPINE'!B$7:D$310,3,FALSE)),"",(VLOOKUP(C36,'iscrizioni ROLLEFESTPINE'!B$7:D$310,3,FALSE)))</f>
        <v/>
      </c>
      <c r="C36" s="55">
        <v>305</v>
      </c>
      <c r="D36" s="33" t="str">
        <f>IF(ISNA(VLOOKUP(C36,'iscrizioni ROLLEFESTPINE'!B$7:E$310,4,FALSE)),"",(VLOOKUP(C36,'iscrizioni ROLLEFESTPINE'!B$7:E$310,4,FALSE)))</f>
        <v/>
      </c>
      <c r="E36" s="56" t="str">
        <f>IF(ISNA(VLOOKUP(C36,'iscrizioni ROLLEFESTPINE'!B$7:F$310,5,FALSE)),"",(VLOOKUP(C36,'iscrizioni ROLLEFESTPINE'!B$7:F$310,5,FALSE)))</f>
        <v/>
      </c>
      <c r="F36" s="56" t="str">
        <f>IF(ISNA(VLOOKUP(C36,'iscrizioni ROLLEFESTPINE'!B$7:J$310,8,FALSE)),"",(VLOOKUP(C36,'iscrizioni ROLLEFESTPINE'!B$7:J$310,8,FALSE)))</f>
        <v/>
      </c>
      <c r="G36" s="33" t="str">
        <f>IF(ISNA(VLOOKUP(C36,'iscrizioni ROLLEFESTPINE'!B$7:J$310,7,FALSE)),"",(VLOOKUP(C36,'iscrizioni ROLLEFESTPINE'!B$7:J$310,7,FALSE)))</f>
        <v/>
      </c>
      <c r="H36" s="33" t="str">
        <f>IF(ISNA(VLOOKUP(C36,'iscrizioni ROLLEFESTPINE'!B$7:N$310,11,FALSE)),"",(VLOOKUP(C36,'iscrizioni ROLLEFESTPINE'!B$7:N$310,11,FALSE)))</f>
        <v/>
      </c>
      <c r="I36" s="54">
        <f t="shared" si="3"/>
        <v>33</v>
      </c>
      <c r="J36" s="59"/>
      <c r="K36" s="57">
        <f t="shared" si="3"/>
        <v>79</v>
      </c>
      <c r="L36" s="60">
        <f t="shared" si="1"/>
        <v>33</v>
      </c>
      <c r="M36" s="58">
        <v>999</v>
      </c>
      <c r="N36" s="59"/>
      <c r="O36" s="60">
        <f t="shared" si="2"/>
        <v>999</v>
      </c>
      <c r="P36" s="61">
        <f t="shared" si="0"/>
        <v>33</v>
      </c>
      <c r="Q36" s="141"/>
    </row>
    <row r="37" spans="1:17" ht="30" customHeight="1" x14ac:dyDescent="0.55000000000000004">
      <c r="A37" s="53" t="str">
        <f>IF(ISNA(VLOOKUP(C37,'iscrizioni ROLLEFESTPINE'!B$7:D$310,2,FALSE)),"",(VLOOKUP(C37,'iscrizioni ROLLEFESTPINE'!B$7:D$310,2,FALSE)))</f>
        <v/>
      </c>
      <c r="B37" s="53" t="str">
        <f>IF(ISNA(VLOOKUP(C37,'iscrizioni ROLLEFESTPINE'!B$7:D$310,3,FALSE)),"",(VLOOKUP(C37,'iscrizioni ROLLEFESTPINE'!B$7:D$310,3,FALSE)))</f>
        <v/>
      </c>
      <c r="C37" s="55">
        <v>2167</v>
      </c>
      <c r="D37" s="33" t="str">
        <f>IF(ISNA(VLOOKUP(C37,'iscrizioni ROLLEFESTPINE'!B$7:E$310,4,FALSE)),"",(VLOOKUP(C37,'iscrizioni ROLLEFESTPINE'!B$7:E$310,4,FALSE)))</f>
        <v/>
      </c>
      <c r="E37" s="56" t="str">
        <f>IF(ISNA(VLOOKUP(C37,'iscrizioni ROLLEFESTPINE'!B$7:F$310,5,FALSE)),"",(VLOOKUP(C37,'iscrizioni ROLLEFESTPINE'!B$7:F$310,5,FALSE)))</f>
        <v/>
      </c>
      <c r="F37" s="56" t="str">
        <f>IF(ISNA(VLOOKUP(C37,'iscrizioni ROLLEFESTPINE'!B$7:J$310,8,FALSE)),"",(VLOOKUP(C37,'iscrizioni ROLLEFESTPINE'!B$7:J$310,8,FALSE)))</f>
        <v/>
      </c>
      <c r="G37" s="33" t="str">
        <f>IF(ISNA(VLOOKUP(C37,'iscrizioni ROLLEFESTPINE'!B$7:J$310,7,FALSE)),"",(VLOOKUP(C37,'iscrizioni ROLLEFESTPINE'!B$7:J$310,7,FALSE)))</f>
        <v/>
      </c>
      <c r="H37" s="33" t="str">
        <f>IF(ISNA(VLOOKUP(C37,'iscrizioni ROLLEFESTPINE'!B$7:N$310,11,FALSE)),"",(VLOOKUP(C37,'iscrizioni ROLLEFESTPINE'!B$7:N$310,11,FALSE)))</f>
        <v/>
      </c>
      <c r="I37" s="54">
        <f t="shared" si="3"/>
        <v>34</v>
      </c>
      <c r="J37" s="59"/>
      <c r="K37" s="57">
        <f t="shared" si="3"/>
        <v>80</v>
      </c>
      <c r="L37" s="60">
        <f t="shared" si="1"/>
        <v>34</v>
      </c>
      <c r="M37" s="58">
        <v>999</v>
      </c>
      <c r="N37" s="59"/>
      <c r="O37" s="60">
        <f t="shared" si="2"/>
        <v>999</v>
      </c>
      <c r="P37" s="61">
        <f t="shared" si="0"/>
        <v>34</v>
      </c>
      <c r="Q37" s="141"/>
    </row>
    <row r="38" spans="1:17" ht="30" customHeight="1" x14ac:dyDescent="0.55000000000000004">
      <c r="A38" s="53" t="str">
        <f>IF(ISNA(VLOOKUP(C38,'iscrizioni ROLLEFESTPINE'!B$7:D$310,2,FALSE)),"",(VLOOKUP(C38,'iscrizioni ROLLEFESTPINE'!B$7:D$310,2,FALSE)))</f>
        <v/>
      </c>
      <c r="B38" s="53" t="str">
        <f>IF(ISNA(VLOOKUP(C38,'iscrizioni ROLLEFESTPINE'!B$7:D$310,3,FALSE)),"",(VLOOKUP(C38,'iscrizioni ROLLEFESTPINE'!B$7:D$310,3,FALSE)))</f>
        <v/>
      </c>
      <c r="C38" s="55">
        <v>438</v>
      </c>
      <c r="D38" s="33" t="str">
        <f>IF(ISNA(VLOOKUP(C38,'iscrizioni ROLLEFESTPINE'!B$7:E$310,4,FALSE)),"",(VLOOKUP(C38,'iscrizioni ROLLEFESTPINE'!B$7:E$310,4,FALSE)))</f>
        <v/>
      </c>
      <c r="E38" s="56" t="str">
        <f>IF(ISNA(VLOOKUP(C38,'iscrizioni ROLLEFESTPINE'!B$7:F$310,5,FALSE)),"",(VLOOKUP(C38,'iscrizioni ROLLEFESTPINE'!B$7:F$310,5,FALSE)))</f>
        <v/>
      </c>
      <c r="F38" s="56" t="str">
        <f>IF(ISNA(VLOOKUP(C38,'iscrizioni ROLLEFESTPINE'!B$7:J$310,8,FALSE)),"",(VLOOKUP(C38,'iscrizioni ROLLEFESTPINE'!B$7:J$310,8,FALSE)))</f>
        <v/>
      </c>
      <c r="G38" s="33" t="str">
        <f>IF(ISNA(VLOOKUP(C38,'iscrizioni ROLLEFESTPINE'!B$7:J$310,7,FALSE)),"",(VLOOKUP(C38,'iscrizioni ROLLEFESTPINE'!B$7:J$310,7,FALSE)))</f>
        <v/>
      </c>
      <c r="H38" s="33" t="str">
        <f>IF(ISNA(VLOOKUP(C38,'iscrizioni ROLLEFESTPINE'!B$7:N$310,11,FALSE)),"",(VLOOKUP(C38,'iscrizioni ROLLEFESTPINE'!B$7:N$310,11,FALSE)))</f>
        <v/>
      </c>
      <c r="I38" s="54">
        <f t="shared" si="3"/>
        <v>35</v>
      </c>
      <c r="J38" s="59"/>
      <c r="K38" s="57">
        <f t="shared" si="3"/>
        <v>81</v>
      </c>
      <c r="L38" s="60">
        <f t="shared" si="1"/>
        <v>35</v>
      </c>
      <c r="M38" s="58">
        <v>999</v>
      </c>
      <c r="N38" s="59"/>
      <c r="O38" s="60">
        <f t="shared" si="2"/>
        <v>999</v>
      </c>
      <c r="P38" s="61">
        <f t="shared" si="0"/>
        <v>35</v>
      </c>
      <c r="Q38" s="141"/>
    </row>
    <row r="39" spans="1:17" ht="30" customHeight="1" x14ac:dyDescent="0.55000000000000004">
      <c r="A39" s="53" t="str">
        <f>IF(ISNA(VLOOKUP(C39,'iscrizioni ROLLEFESTPINE'!B$7:D$310,2,FALSE)),"",(VLOOKUP(C39,'iscrizioni ROLLEFESTPINE'!B$7:D$310,2,FALSE)))</f>
        <v/>
      </c>
      <c r="B39" s="53" t="str">
        <f>IF(ISNA(VLOOKUP(C39,'iscrizioni ROLLEFESTPINE'!B$7:D$310,3,FALSE)),"",(VLOOKUP(C39,'iscrizioni ROLLEFESTPINE'!B$7:D$310,3,FALSE)))</f>
        <v/>
      </c>
      <c r="C39" s="55">
        <v>412</v>
      </c>
      <c r="D39" s="33" t="str">
        <f>IF(ISNA(VLOOKUP(C39,'iscrizioni ROLLEFESTPINE'!B$7:E$310,4,FALSE)),"",(VLOOKUP(C39,'iscrizioni ROLLEFESTPINE'!B$7:E$310,4,FALSE)))</f>
        <v/>
      </c>
      <c r="E39" s="56" t="str">
        <f>IF(ISNA(VLOOKUP(C39,'iscrizioni ROLLEFESTPINE'!B$7:F$310,5,FALSE)),"",(VLOOKUP(C39,'iscrizioni ROLLEFESTPINE'!B$7:F$310,5,FALSE)))</f>
        <v/>
      </c>
      <c r="F39" s="56" t="str">
        <f>IF(ISNA(VLOOKUP(C39,'iscrizioni ROLLEFESTPINE'!B$7:J$310,8,FALSE)),"",(VLOOKUP(C39,'iscrizioni ROLLEFESTPINE'!B$7:J$310,8,FALSE)))</f>
        <v/>
      </c>
      <c r="G39" s="33" t="str">
        <f>IF(ISNA(VLOOKUP(C39,'iscrizioni ROLLEFESTPINE'!B$7:J$310,7,FALSE)),"",(VLOOKUP(C39,'iscrizioni ROLLEFESTPINE'!B$7:J$310,7,FALSE)))</f>
        <v/>
      </c>
      <c r="H39" s="33" t="str">
        <f>IF(ISNA(VLOOKUP(C39,'iscrizioni ROLLEFESTPINE'!B$7:N$310,11,FALSE)),"",(VLOOKUP(C39,'iscrizioni ROLLEFESTPINE'!B$7:N$310,11,FALSE)))</f>
        <v/>
      </c>
      <c r="I39" s="54">
        <f t="shared" si="3"/>
        <v>36</v>
      </c>
      <c r="J39" s="59"/>
      <c r="K39" s="57">
        <f t="shared" si="3"/>
        <v>82</v>
      </c>
      <c r="L39" s="60">
        <f t="shared" si="1"/>
        <v>36</v>
      </c>
      <c r="M39" s="58">
        <v>999</v>
      </c>
      <c r="N39" s="59"/>
      <c r="O39" s="60">
        <f t="shared" si="2"/>
        <v>999</v>
      </c>
      <c r="P39" s="61">
        <f t="shared" si="0"/>
        <v>36</v>
      </c>
      <c r="Q39" s="141"/>
    </row>
    <row r="40" spans="1:17" ht="30" customHeight="1" x14ac:dyDescent="0.55000000000000004">
      <c r="A40" s="53" t="str">
        <f>IF(ISNA(VLOOKUP(C40,'iscrizioni ROLLEFESTPINE'!B$7:D$310,2,FALSE)),"",(VLOOKUP(C40,'iscrizioni ROLLEFESTPINE'!B$7:D$310,2,FALSE)))</f>
        <v/>
      </c>
      <c r="B40" s="53" t="str">
        <f>IF(ISNA(VLOOKUP(C40,'iscrizioni ROLLEFESTPINE'!B$7:D$310,3,FALSE)),"",(VLOOKUP(C40,'iscrizioni ROLLEFESTPINE'!B$7:D$310,3,FALSE)))</f>
        <v/>
      </c>
      <c r="C40" s="66">
        <v>2174</v>
      </c>
      <c r="D40" s="33" t="str">
        <f>IF(ISNA(VLOOKUP(C40,'iscrizioni ROLLEFESTPINE'!B$7:E$310,4,FALSE)),"",(VLOOKUP(C40,'iscrizioni ROLLEFESTPINE'!B$7:E$310,4,FALSE)))</f>
        <v/>
      </c>
      <c r="E40" s="56" t="str">
        <f>IF(ISNA(VLOOKUP(C40,'iscrizioni ROLLEFESTPINE'!B$7:F$310,5,FALSE)),"",(VLOOKUP(C40,'iscrizioni ROLLEFESTPINE'!B$7:F$310,5,FALSE)))</f>
        <v/>
      </c>
      <c r="F40" s="56" t="str">
        <f>IF(ISNA(VLOOKUP(C40,'iscrizioni ROLLEFESTPINE'!B$7:J$310,8,FALSE)),"",(VLOOKUP(C40,'iscrizioni ROLLEFESTPINE'!B$7:J$310,8,FALSE)))</f>
        <v/>
      </c>
      <c r="G40" s="33" t="str">
        <f>IF(ISNA(VLOOKUP(C40,'iscrizioni ROLLEFESTPINE'!B$7:J$310,7,FALSE)),"",(VLOOKUP(C40,'iscrizioni ROLLEFESTPINE'!B$7:J$310,7,FALSE)))</f>
        <v/>
      </c>
      <c r="H40" s="33" t="str">
        <f>IF(ISNA(VLOOKUP(C40,'iscrizioni ROLLEFESTPINE'!B$7:N$310,11,FALSE)),"",(VLOOKUP(C40,'iscrizioni ROLLEFESTPINE'!B$7:N$310,11,FALSE)))</f>
        <v/>
      </c>
      <c r="I40" s="54">
        <f t="shared" si="3"/>
        <v>37</v>
      </c>
      <c r="J40" s="59"/>
      <c r="K40" s="57">
        <f t="shared" si="3"/>
        <v>83</v>
      </c>
      <c r="L40" s="60">
        <f t="shared" si="1"/>
        <v>37</v>
      </c>
      <c r="M40" s="58">
        <v>999</v>
      </c>
      <c r="N40" s="59"/>
      <c r="O40" s="60">
        <f t="shared" si="2"/>
        <v>999</v>
      </c>
      <c r="P40" s="61">
        <f t="shared" si="0"/>
        <v>37</v>
      </c>
      <c r="Q40" s="141"/>
    </row>
    <row r="41" spans="1:17" ht="30" customHeight="1" x14ac:dyDescent="0.55000000000000004">
      <c r="A41" s="53" t="str">
        <f>IF(ISNA(VLOOKUP(C41,'iscrizioni ROLLEFESTPINE'!B$7:D$310,2,FALSE)),"",(VLOOKUP(C41,'iscrizioni ROLLEFESTPINE'!B$7:D$310,2,FALSE)))</f>
        <v/>
      </c>
      <c r="B41" s="53" t="str">
        <f>IF(ISNA(VLOOKUP(C41,'iscrizioni ROLLEFESTPINE'!B$7:D$310,3,FALSE)),"",(VLOOKUP(C41,'iscrizioni ROLLEFESTPINE'!B$7:D$310,3,FALSE)))</f>
        <v/>
      </c>
      <c r="C41" s="55">
        <v>2153</v>
      </c>
      <c r="D41" s="33" t="str">
        <f>IF(ISNA(VLOOKUP(C41,'iscrizioni ROLLEFESTPINE'!B$7:E$310,4,FALSE)),"",(VLOOKUP(C41,'iscrizioni ROLLEFESTPINE'!B$7:E$310,4,FALSE)))</f>
        <v/>
      </c>
      <c r="E41" s="56" t="str">
        <f>IF(ISNA(VLOOKUP(C41,'iscrizioni ROLLEFESTPINE'!B$7:F$310,5,FALSE)),"",(VLOOKUP(C41,'iscrizioni ROLLEFESTPINE'!B$7:F$310,5,FALSE)))</f>
        <v/>
      </c>
      <c r="F41" s="56" t="str">
        <f>IF(ISNA(VLOOKUP(C41,'iscrizioni ROLLEFESTPINE'!B$7:J$310,8,FALSE)),"",(VLOOKUP(C41,'iscrizioni ROLLEFESTPINE'!B$7:J$310,8,FALSE)))</f>
        <v/>
      </c>
      <c r="G41" s="33" t="str">
        <f>IF(ISNA(VLOOKUP(C41,'iscrizioni ROLLEFESTPINE'!B$7:J$310,7,FALSE)),"",(VLOOKUP(C41,'iscrizioni ROLLEFESTPINE'!B$7:J$310,7,FALSE)))</f>
        <v/>
      </c>
      <c r="H41" s="33" t="str">
        <f>IF(ISNA(VLOOKUP(C41,'iscrizioni ROLLEFESTPINE'!B$7:N$310,11,FALSE)),"",(VLOOKUP(C41,'iscrizioni ROLLEFESTPINE'!B$7:N$310,11,FALSE)))</f>
        <v/>
      </c>
      <c r="I41" s="54">
        <f t="shared" si="3"/>
        <v>38</v>
      </c>
      <c r="J41" s="59"/>
      <c r="K41" s="57">
        <f t="shared" si="3"/>
        <v>84</v>
      </c>
      <c r="L41" s="60">
        <f t="shared" si="1"/>
        <v>38</v>
      </c>
      <c r="M41" s="58">
        <v>999</v>
      </c>
      <c r="N41" s="59"/>
      <c r="O41" s="60">
        <f t="shared" si="2"/>
        <v>999</v>
      </c>
      <c r="P41" s="61">
        <f t="shared" si="0"/>
        <v>38</v>
      </c>
      <c r="Q41" s="141"/>
    </row>
    <row r="42" spans="1:17" ht="30" customHeight="1" x14ac:dyDescent="0.55000000000000004">
      <c r="A42" s="53" t="str">
        <f>IF(ISNA(VLOOKUP(C42,'iscrizioni ROLLEFESTPINE'!B$7:D$310,2,FALSE)),"",(VLOOKUP(C42,'iscrizioni ROLLEFESTPINE'!B$7:D$310,2,FALSE)))</f>
        <v/>
      </c>
      <c r="B42" s="53" t="str">
        <f>IF(ISNA(VLOOKUP(C42,'iscrizioni ROLLEFESTPINE'!B$7:D$310,3,FALSE)),"",(VLOOKUP(C42,'iscrizioni ROLLEFESTPINE'!B$7:D$310,3,FALSE)))</f>
        <v/>
      </c>
      <c r="C42" s="55">
        <v>2171</v>
      </c>
      <c r="D42" s="33" t="str">
        <f>IF(ISNA(VLOOKUP(C42,'iscrizioni ROLLEFESTPINE'!B$7:E$310,4,FALSE)),"",(VLOOKUP(C42,'iscrizioni ROLLEFESTPINE'!B$7:E$310,4,FALSE)))</f>
        <v/>
      </c>
      <c r="E42" s="56" t="str">
        <f>IF(ISNA(VLOOKUP(C42,'iscrizioni ROLLEFESTPINE'!B$7:F$310,5,FALSE)),"",(VLOOKUP(C42,'iscrizioni ROLLEFESTPINE'!B$7:F$310,5,FALSE)))</f>
        <v/>
      </c>
      <c r="F42" s="56" t="str">
        <f>IF(ISNA(VLOOKUP(C42,'iscrizioni ROLLEFESTPINE'!B$7:J$310,8,FALSE)),"",(VLOOKUP(C42,'iscrizioni ROLLEFESTPINE'!B$7:J$310,8,FALSE)))</f>
        <v/>
      </c>
      <c r="G42" s="33" t="str">
        <f>IF(ISNA(VLOOKUP(C42,'iscrizioni ROLLEFESTPINE'!B$7:J$310,7,FALSE)),"",(VLOOKUP(C42,'iscrizioni ROLLEFESTPINE'!B$7:J$310,7,FALSE)))</f>
        <v/>
      </c>
      <c r="H42" s="33" t="str">
        <f>IF(ISNA(VLOOKUP(C42,'iscrizioni ROLLEFESTPINE'!B$7:N$310,11,FALSE)),"",(VLOOKUP(C42,'iscrizioni ROLLEFESTPINE'!B$7:N$310,11,FALSE)))</f>
        <v/>
      </c>
      <c r="I42" s="54">
        <f t="shared" si="3"/>
        <v>39</v>
      </c>
      <c r="J42" s="59"/>
      <c r="K42" s="57">
        <f t="shared" si="3"/>
        <v>85</v>
      </c>
      <c r="L42" s="60">
        <f t="shared" si="1"/>
        <v>39</v>
      </c>
      <c r="M42" s="58">
        <v>999</v>
      </c>
      <c r="N42" s="59"/>
      <c r="O42" s="60">
        <f t="shared" si="2"/>
        <v>999</v>
      </c>
      <c r="P42" s="61">
        <f t="shared" si="0"/>
        <v>39</v>
      </c>
      <c r="Q42" s="141"/>
    </row>
    <row r="43" spans="1:17" ht="30" customHeight="1" x14ac:dyDescent="0.55000000000000004">
      <c r="A43" s="53" t="str">
        <f>IF(ISNA(VLOOKUP(C43,'iscrizioni ROLLEFESTPINE'!B$7:D$310,2,FALSE)),"",(VLOOKUP(C43,'iscrizioni ROLLEFESTPINE'!B$7:D$310,2,FALSE)))</f>
        <v/>
      </c>
      <c r="B43" s="53" t="str">
        <f>IF(ISNA(VLOOKUP(C43,'iscrizioni ROLLEFESTPINE'!B$7:D$310,3,FALSE)),"",(VLOOKUP(C43,'iscrizioni ROLLEFESTPINE'!B$7:D$310,3,FALSE)))</f>
        <v/>
      </c>
      <c r="C43" s="55">
        <v>2150</v>
      </c>
      <c r="D43" s="33" t="str">
        <f>IF(ISNA(VLOOKUP(C43,'iscrizioni ROLLEFESTPINE'!B$7:E$310,4,FALSE)),"",(VLOOKUP(C43,'iscrizioni ROLLEFESTPINE'!B$7:E$310,4,FALSE)))</f>
        <v/>
      </c>
      <c r="E43" s="56" t="str">
        <f>IF(ISNA(VLOOKUP(C43,'iscrizioni ROLLEFESTPINE'!B$7:F$310,5,FALSE)),"",(VLOOKUP(C43,'iscrizioni ROLLEFESTPINE'!B$7:F$310,5,FALSE)))</f>
        <v/>
      </c>
      <c r="F43" s="56" t="str">
        <f>IF(ISNA(VLOOKUP(C43,'iscrizioni ROLLEFESTPINE'!B$7:J$310,8,FALSE)),"",(VLOOKUP(C43,'iscrizioni ROLLEFESTPINE'!B$7:J$310,8,FALSE)))</f>
        <v/>
      </c>
      <c r="G43" s="33" t="str">
        <f>IF(ISNA(VLOOKUP(C43,'iscrizioni ROLLEFESTPINE'!B$7:J$310,7,FALSE)),"",(VLOOKUP(C43,'iscrizioni ROLLEFESTPINE'!B$7:J$310,7,FALSE)))</f>
        <v/>
      </c>
      <c r="H43" s="33" t="str">
        <f>IF(ISNA(VLOOKUP(C43,'iscrizioni ROLLEFESTPINE'!B$7:N$310,11,FALSE)),"",(VLOOKUP(C43,'iscrizioni ROLLEFESTPINE'!B$7:N$310,11,FALSE)))</f>
        <v/>
      </c>
      <c r="I43" s="54">
        <f t="shared" si="3"/>
        <v>40</v>
      </c>
      <c r="J43" s="59"/>
      <c r="K43" s="57">
        <f t="shared" si="3"/>
        <v>86</v>
      </c>
      <c r="L43" s="60">
        <f t="shared" si="1"/>
        <v>40</v>
      </c>
      <c r="M43" s="58">
        <v>999</v>
      </c>
      <c r="N43" s="59"/>
      <c r="O43" s="60">
        <f t="shared" si="2"/>
        <v>999</v>
      </c>
      <c r="P43" s="61">
        <f t="shared" si="0"/>
        <v>40</v>
      </c>
      <c r="Q43" s="141"/>
    </row>
    <row r="44" spans="1:17" ht="30" customHeight="1" x14ac:dyDescent="0.55000000000000004">
      <c r="A44" s="53" t="str">
        <f>IF(ISNA(VLOOKUP(C44,'iscrizioni ROLLEFESTPINE'!B$7:D$310,2,FALSE)),"",(VLOOKUP(C44,'iscrizioni ROLLEFESTPINE'!B$7:D$310,2,FALSE)))</f>
        <v/>
      </c>
      <c r="B44" s="53" t="str">
        <f>IF(ISNA(VLOOKUP(C44,'iscrizioni ROLLEFESTPINE'!B$7:D$310,3,FALSE)),"",(VLOOKUP(C44,'iscrizioni ROLLEFESTPINE'!B$7:D$310,3,FALSE)))</f>
        <v/>
      </c>
      <c r="C44" s="55">
        <v>437</v>
      </c>
      <c r="D44" s="33" t="str">
        <f>IF(ISNA(VLOOKUP(C44,'iscrizioni ROLLEFESTPINE'!B$7:E$310,4,FALSE)),"",(VLOOKUP(C44,'iscrizioni ROLLEFESTPINE'!B$7:E$310,4,FALSE)))</f>
        <v/>
      </c>
      <c r="E44" s="56" t="str">
        <f>IF(ISNA(VLOOKUP(C44,'iscrizioni ROLLEFESTPINE'!B$7:F$310,5,FALSE)),"",(VLOOKUP(C44,'iscrizioni ROLLEFESTPINE'!B$7:F$310,5,FALSE)))</f>
        <v/>
      </c>
      <c r="F44" s="56" t="str">
        <f>IF(ISNA(VLOOKUP(C44,'iscrizioni ROLLEFESTPINE'!B$7:J$310,8,FALSE)),"",(VLOOKUP(C44,'iscrizioni ROLLEFESTPINE'!B$7:J$310,8,FALSE)))</f>
        <v/>
      </c>
      <c r="G44" s="33" t="str">
        <f>IF(ISNA(VLOOKUP(C44,'iscrizioni ROLLEFESTPINE'!B$7:J$310,7,FALSE)),"",(VLOOKUP(C44,'iscrizioni ROLLEFESTPINE'!B$7:J$310,7,FALSE)))</f>
        <v/>
      </c>
      <c r="H44" s="33" t="str">
        <f>IF(ISNA(VLOOKUP(C44,'iscrizioni ROLLEFESTPINE'!B$7:N$310,11,FALSE)),"",(VLOOKUP(C44,'iscrizioni ROLLEFESTPINE'!B$7:N$310,11,FALSE)))</f>
        <v/>
      </c>
      <c r="I44" s="54">
        <f t="shared" si="3"/>
        <v>41</v>
      </c>
      <c r="J44" s="59"/>
      <c r="K44" s="57">
        <f t="shared" si="3"/>
        <v>87</v>
      </c>
      <c r="L44" s="60">
        <f t="shared" si="1"/>
        <v>41</v>
      </c>
      <c r="M44" s="58">
        <v>999</v>
      </c>
      <c r="N44" s="59"/>
      <c r="O44" s="60">
        <f t="shared" si="2"/>
        <v>999</v>
      </c>
      <c r="P44" s="61">
        <f t="shared" si="0"/>
        <v>41</v>
      </c>
      <c r="Q44" s="141"/>
    </row>
    <row r="45" spans="1:17" ht="30" customHeight="1" x14ac:dyDescent="0.55000000000000004">
      <c r="A45" s="53" t="str">
        <f>IF(ISNA(VLOOKUP(C45,'iscrizioni ROLLEFESTPINE'!B$7:D$310,2,FALSE)),"",(VLOOKUP(C45,'iscrizioni ROLLEFESTPINE'!B$7:D$310,2,FALSE)))</f>
        <v/>
      </c>
      <c r="B45" s="53" t="str">
        <f>IF(ISNA(VLOOKUP(C45,'iscrizioni ROLLEFESTPINE'!B$7:D$310,3,FALSE)),"",(VLOOKUP(C45,'iscrizioni ROLLEFESTPINE'!B$7:D$310,3,FALSE)))</f>
        <v/>
      </c>
      <c r="C45" s="55">
        <v>304</v>
      </c>
      <c r="D45" s="33" t="str">
        <f>IF(ISNA(VLOOKUP(C45,'iscrizioni ROLLEFESTPINE'!B$7:E$310,4,FALSE)),"",(VLOOKUP(C45,'iscrizioni ROLLEFESTPINE'!B$7:E$310,4,FALSE)))</f>
        <v/>
      </c>
      <c r="E45" s="56" t="str">
        <f>IF(ISNA(VLOOKUP(C45,'iscrizioni ROLLEFESTPINE'!B$7:F$310,5,FALSE)),"",(VLOOKUP(C45,'iscrizioni ROLLEFESTPINE'!B$7:F$310,5,FALSE)))</f>
        <v/>
      </c>
      <c r="F45" s="56" t="str">
        <f>IF(ISNA(VLOOKUP(C45,'iscrizioni ROLLEFESTPINE'!B$7:J$310,8,FALSE)),"",(VLOOKUP(C45,'iscrizioni ROLLEFESTPINE'!B$7:J$310,8,FALSE)))</f>
        <v/>
      </c>
      <c r="G45" s="33" t="str">
        <f>IF(ISNA(VLOOKUP(C45,'iscrizioni ROLLEFESTPINE'!B$7:J$310,7,FALSE)),"",(VLOOKUP(C45,'iscrizioni ROLLEFESTPINE'!B$7:J$310,7,FALSE)))</f>
        <v/>
      </c>
      <c r="H45" s="33" t="str">
        <f>IF(ISNA(VLOOKUP(C45,'iscrizioni ROLLEFESTPINE'!B$7:N$310,11,FALSE)),"",(VLOOKUP(C45,'iscrizioni ROLLEFESTPINE'!B$7:N$310,11,FALSE)))</f>
        <v/>
      </c>
      <c r="I45" s="54">
        <f t="shared" si="3"/>
        <v>42</v>
      </c>
      <c r="J45" s="59"/>
      <c r="K45" s="57">
        <f t="shared" si="3"/>
        <v>88</v>
      </c>
      <c r="L45" s="60">
        <f t="shared" si="1"/>
        <v>42</v>
      </c>
      <c r="M45" s="58">
        <v>999</v>
      </c>
      <c r="N45" s="59"/>
      <c r="O45" s="60">
        <f t="shared" si="2"/>
        <v>999</v>
      </c>
      <c r="P45" s="61">
        <f t="shared" si="0"/>
        <v>42</v>
      </c>
      <c r="Q45" s="141"/>
    </row>
    <row r="46" spans="1:17" ht="30" customHeight="1" x14ac:dyDescent="0.55000000000000004">
      <c r="A46" s="53" t="str">
        <f>IF(ISNA(VLOOKUP(C46,'iscrizioni ROLLEFESTPINE'!B$7:D$310,2,FALSE)),"",(VLOOKUP(C46,'iscrizioni ROLLEFESTPINE'!B$7:D$310,2,FALSE)))</f>
        <v/>
      </c>
      <c r="B46" s="53" t="str">
        <f>IF(ISNA(VLOOKUP(C46,'iscrizioni ROLLEFESTPINE'!B$7:D$310,3,FALSE)),"",(VLOOKUP(C46,'iscrizioni ROLLEFESTPINE'!B$7:D$310,3,FALSE)))</f>
        <v/>
      </c>
      <c r="C46" s="55">
        <v>207</v>
      </c>
      <c r="D46" s="33" t="str">
        <f>IF(ISNA(VLOOKUP(C46,'iscrizioni ROLLEFESTPINE'!B$7:E$310,4,FALSE)),"",(VLOOKUP(C46,'iscrizioni ROLLEFESTPINE'!B$7:E$310,4,FALSE)))</f>
        <v/>
      </c>
      <c r="E46" s="56" t="str">
        <f>IF(ISNA(VLOOKUP(C46,'iscrizioni ROLLEFESTPINE'!B$7:F$310,5,FALSE)),"",(VLOOKUP(C46,'iscrizioni ROLLEFESTPINE'!B$7:F$310,5,FALSE)))</f>
        <v/>
      </c>
      <c r="F46" s="56" t="str">
        <f>IF(ISNA(VLOOKUP(C46,'iscrizioni ROLLEFESTPINE'!B$7:J$310,8,FALSE)),"",(VLOOKUP(C46,'iscrizioni ROLLEFESTPINE'!B$7:J$310,8,FALSE)))</f>
        <v/>
      </c>
      <c r="G46" s="33" t="str">
        <f>IF(ISNA(VLOOKUP(C46,'iscrizioni ROLLEFESTPINE'!B$7:J$310,7,FALSE)),"",(VLOOKUP(C46,'iscrizioni ROLLEFESTPINE'!B$7:J$310,7,FALSE)))</f>
        <v/>
      </c>
      <c r="H46" s="33" t="str">
        <f>IF(ISNA(VLOOKUP(C46,'iscrizioni ROLLEFESTPINE'!B$7:N$310,11,FALSE)),"",(VLOOKUP(C46,'iscrizioni ROLLEFESTPINE'!B$7:N$310,11,FALSE)))</f>
        <v/>
      </c>
      <c r="I46" s="54">
        <f t="shared" si="3"/>
        <v>43</v>
      </c>
      <c r="J46" s="59"/>
      <c r="K46" s="57">
        <f t="shared" si="3"/>
        <v>89</v>
      </c>
      <c r="L46" s="60">
        <f t="shared" si="1"/>
        <v>43</v>
      </c>
      <c r="M46" s="58">
        <v>999</v>
      </c>
      <c r="N46" s="59"/>
      <c r="O46" s="60">
        <f t="shared" si="2"/>
        <v>999</v>
      </c>
      <c r="P46" s="61">
        <f t="shared" si="0"/>
        <v>43</v>
      </c>
      <c r="Q46" s="141"/>
    </row>
    <row r="47" spans="1:17" ht="30" customHeight="1" x14ac:dyDescent="0.55000000000000004">
      <c r="A47" s="53" t="str">
        <f>IF(ISNA(VLOOKUP(C47,'iscrizioni ROLLEFESTPINE'!B$7:D$310,2,FALSE)),"",(VLOOKUP(C47,'iscrizioni ROLLEFESTPINE'!B$7:D$310,2,FALSE)))</f>
        <v/>
      </c>
      <c r="B47" s="53" t="str">
        <f>IF(ISNA(VLOOKUP(C47,'iscrizioni ROLLEFESTPINE'!B$7:D$310,3,FALSE)),"",(VLOOKUP(C47,'iscrizioni ROLLEFESTPINE'!B$7:D$310,3,FALSE)))</f>
        <v/>
      </c>
      <c r="C47" s="55">
        <v>480</v>
      </c>
      <c r="D47" s="159" t="str">
        <f>IF(ISNA(VLOOKUP(C47,'iscrizioni ROLLEFESTPINE'!B$7:E$310,4,FALSE)),"",(VLOOKUP(C47,'iscrizioni ROLLEFESTPINE'!B$7:E$310,4,FALSE)))</f>
        <v/>
      </c>
      <c r="E47" s="56" t="str">
        <f>IF(ISNA(VLOOKUP(C47,'iscrizioni ROLLEFESTPINE'!B$7:F$310,5,FALSE)),"",(VLOOKUP(C47,'iscrizioni ROLLEFESTPINE'!B$7:F$310,5,FALSE)))</f>
        <v/>
      </c>
      <c r="F47" s="56" t="str">
        <f>IF(ISNA(VLOOKUP(C47,'iscrizioni ROLLEFESTPINE'!B$7:J$310,8,FALSE)),"",(VLOOKUP(C47,'iscrizioni ROLLEFESTPINE'!B$7:J$310,8,FALSE)))</f>
        <v/>
      </c>
      <c r="G47" s="33" t="str">
        <f>IF(ISNA(VLOOKUP(C47,'iscrizioni ROLLEFESTPINE'!B$7:J$310,7,FALSE)),"",(VLOOKUP(C47,'iscrizioni ROLLEFESTPINE'!B$7:J$310,7,FALSE)))</f>
        <v/>
      </c>
      <c r="H47" s="33" t="str">
        <f>IF(ISNA(VLOOKUP(C47,'iscrizioni ROLLEFESTPINE'!B$7:N$310,11,FALSE)),"",(VLOOKUP(C47,'iscrizioni ROLLEFESTPINE'!B$7:N$310,11,FALSE)))</f>
        <v/>
      </c>
      <c r="I47" s="54">
        <f t="shared" si="3"/>
        <v>44</v>
      </c>
      <c r="J47" s="59"/>
      <c r="K47" s="57">
        <f t="shared" si="3"/>
        <v>90</v>
      </c>
      <c r="L47" s="60">
        <f t="shared" si="1"/>
        <v>44</v>
      </c>
      <c r="M47" s="58">
        <v>999</v>
      </c>
      <c r="N47" s="59"/>
      <c r="O47" s="60">
        <f t="shared" si="2"/>
        <v>999</v>
      </c>
      <c r="P47" s="61">
        <f t="shared" si="0"/>
        <v>44</v>
      </c>
      <c r="Q47" s="141"/>
    </row>
    <row r="48" spans="1:17" ht="30" customHeight="1" x14ac:dyDescent="0.55000000000000004">
      <c r="A48" s="53" t="str">
        <f>IF(ISNA(VLOOKUP(C48,'iscrizioni ROLLEFESTPINE'!B$7:D$310,2,FALSE)),"",(VLOOKUP(C48,'iscrizioni ROLLEFESTPINE'!B$7:D$310,2,FALSE)))</f>
        <v/>
      </c>
      <c r="B48" s="53" t="str">
        <f>IF(ISNA(VLOOKUP(C48,'iscrizioni ROLLEFESTPINE'!B$7:D$310,3,FALSE)),"",(VLOOKUP(C48,'iscrizioni ROLLEFESTPINE'!B$7:D$310,3,FALSE)))</f>
        <v/>
      </c>
      <c r="C48" s="55">
        <v>410</v>
      </c>
      <c r="D48" s="33" t="str">
        <f>IF(ISNA(VLOOKUP(C48,'iscrizioni ROLLEFESTPINE'!B$7:E$310,4,FALSE)),"",(VLOOKUP(C48,'iscrizioni ROLLEFESTPINE'!B$7:E$310,4,FALSE)))</f>
        <v/>
      </c>
      <c r="E48" s="56" t="str">
        <f>IF(ISNA(VLOOKUP(C48,'iscrizioni ROLLEFESTPINE'!B$7:F$310,5,FALSE)),"",(VLOOKUP(C48,'iscrizioni ROLLEFESTPINE'!B$7:F$310,5,FALSE)))</f>
        <v/>
      </c>
      <c r="F48" s="56" t="str">
        <f>IF(ISNA(VLOOKUP(C48,'iscrizioni ROLLEFESTPINE'!B$7:J$310,8,FALSE)),"",(VLOOKUP(C48,'iscrizioni ROLLEFESTPINE'!B$7:J$310,8,FALSE)))</f>
        <v/>
      </c>
      <c r="G48" s="33" t="str">
        <f>IF(ISNA(VLOOKUP(C48,'iscrizioni ROLLEFESTPINE'!B$7:J$310,7,FALSE)),"",(VLOOKUP(C48,'iscrizioni ROLLEFESTPINE'!B$7:J$310,7,FALSE)))</f>
        <v/>
      </c>
      <c r="H48" s="33" t="str">
        <f>IF(ISNA(VLOOKUP(C48,'iscrizioni ROLLEFESTPINE'!B$7:N$310,11,FALSE)),"",(VLOOKUP(C48,'iscrizioni ROLLEFESTPINE'!B$7:N$310,11,FALSE)))</f>
        <v/>
      </c>
      <c r="I48" s="54">
        <f t="shared" si="3"/>
        <v>45</v>
      </c>
      <c r="J48" s="59"/>
      <c r="K48" s="57">
        <f t="shared" si="3"/>
        <v>91</v>
      </c>
      <c r="L48" s="60">
        <f t="shared" si="1"/>
        <v>45</v>
      </c>
      <c r="M48" s="58">
        <v>999</v>
      </c>
      <c r="N48" s="59"/>
      <c r="O48" s="60">
        <f t="shared" si="2"/>
        <v>999</v>
      </c>
      <c r="P48" s="61">
        <f t="shared" si="0"/>
        <v>45</v>
      </c>
      <c r="Q48" s="141"/>
    </row>
    <row r="49" spans="1:17" ht="30" customHeight="1" thickBot="1" x14ac:dyDescent="0.6">
      <c r="A49" s="75" t="str">
        <f>IF(ISNA(VLOOKUP(C49,'iscrizioni ROLLEFESTPINE'!B$7:D$310,2,FALSE)),"",(VLOOKUP(C49,'iscrizioni ROLLEFESTPINE'!B$7:D$310,2,FALSE)))</f>
        <v/>
      </c>
      <c r="B49" s="75" t="str">
        <f>IF(ISNA(VLOOKUP(C49,'iscrizioni ROLLEFESTPINE'!B$7:D$310,3,FALSE)),"",(VLOOKUP(C49,'iscrizioni ROLLEFESTPINE'!B$7:D$310,3,FALSE)))</f>
        <v/>
      </c>
      <c r="C49" s="77">
        <v>421</v>
      </c>
      <c r="D49" s="78" t="str">
        <f>IF(ISNA(VLOOKUP(C49,'iscrizioni ROLLEFESTPINE'!B$7:E$310,4,FALSE)),"",(VLOOKUP(C49,'iscrizioni ROLLEFESTPINE'!B$7:E$310,4,FALSE)))</f>
        <v/>
      </c>
      <c r="E49" s="79" t="str">
        <f>IF(ISNA(VLOOKUP(C49,'iscrizioni ROLLEFESTPINE'!B$7:F$310,5,FALSE)),"",(VLOOKUP(C49,'iscrizioni ROLLEFESTPINE'!B$7:F$310,5,FALSE)))</f>
        <v/>
      </c>
      <c r="F49" s="79" t="str">
        <f>IF(ISNA(VLOOKUP(C49,'iscrizioni ROLLEFESTPINE'!B$7:J$310,8,FALSE)),"",(VLOOKUP(C49,'iscrizioni ROLLEFESTPINE'!B$7:J$310,8,FALSE)))</f>
        <v/>
      </c>
      <c r="G49" s="78" t="str">
        <f>IF(ISNA(VLOOKUP(C49,'iscrizioni ROLLEFESTPINE'!B$7:J$310,7,FALSE)),"",(VLOOKUP(C49,'iscrizioni ROLLEFESTPINE'!B$7:J$310,7,FALSE)))</f>
        <v/>
      </c>
      <c r="H49" s="78" t="str">
        <f>IF(ISNA(VLOOKUP(C49,'iscrizioni ROLLEFESTPINE'!B$7:N$310,11,FALSE)),"",(VLOOKUP(C49,'iscrizioni ROLLEFESTPINE'!B$7:N$310,11,FALSE)))</f>
        <v/>
      </c>
      <c r="I49" s="76">
        <f t="shared" si="3"/>
        <v>46</v>
      </c>
      <c r="J49" s="82"/>
      <c r="K49" s="80">
        <f t="shared" si="3"/>
        <v>92</v>
      </c>
      <c r="L49" s="83">
        <f t="shared" si="1"/>
        <v>46</v>
      </c>
      <c r="M49" s="81">
        <v>999</v>
      </c>
      <c r="N49" s="82"/>
      <c r="O49" s="83">
        <f t="shared" si="2"/>
        <v>999</v>
      </c>
      <c r="P49" s="84">
        <f t="shared" si="0"/>
        <v>46</v>
      </c>
      <c r="Q49" s="143"/>
    </row>
    <row r="50" spans="1:17" ht="30" customHeight="1" x14ac:dyDescent="0.55000000000000004">
      <c r="A50" s="65" t="str">
        <f>IF(ISNA(VLOOKUP(C50,'iscrizioni ROLLEFESTPINE'!B$7:D$310,2,FALSE)),"",(VLOOKUP(C50,'iscrizioni ROLLEFESTPINE'!B$7:D$310,2,FALSE)))</f>
        <v/>
      </c>
      <c r="B50" s="155"/>
      <c r="C50" s="66"/>
      <c r="D50" s="67" t="str">
        <f>IF(ISNA(VLOOKUP(C50,'iscrizioni ROLLEFESTPINE'!B$7:E$310,4,FALSE)),"",(VLOOKUP(C50,'iscrizioni ROLLEFESTPINE'!B$7:E$310,4,FALSE)))</f>
        <v/>
      </c>
      <c r="E50" s="68" t="str">
        <f>IF(ISNA(VLOOKUP(C50,'iscrizioni ROLLEFESTPINE'!B$7:F$310,5,FALSE)),"",(VLOOKUP(C50,'iscrizioni ROLLEFESTPINE'!B$7:F$310,5,FALSE)))</f>
        <v/>
      </c>
      <c r="F50" s="68" t="str">
        <f>IF(ISNA(VLOOKUP(C50,'iscrizioni ROLLEFESTPINE'!B$7:J$310,8,FALSE)),"",(VLOOKUP(C50,'iscrizioni ROLLEFESTPINE'!B$7:J$310,8,FALSE)))</f>
        <v/>
      </c>
      <c r="G50" s="67" t="str">
        <f>IF(ISNA(VLOOKUP(C50,'iscrizioni ROLLEFESTPINE'!B$7:J$310,7,FALSE)),"",(VLOOKUP(C50,'iscrizioni ROLLEFESTPINE'!B$7:J$310,7,FALSE)))</f>
        <v/>
      </c>
      <c r="H50" s="67" t="str">
        <f>IF(ISNA(VLOOKUP(C50,'iscrizioni ROLLEFESTPINE'!B$7:N$310,11,FALSE)),"",(VLOOKUP(C50,'iscrizioni ROLLEFESTPINE'!B$7:N$310,11,FALSE)))</f>
        <v/>
      </c>
      <c r="I50" s="85">
        <f t="shared" ref="I50:K105" si="4">1+I49</f>
        <v>47</v>
      </c>
      <c r="J50" s="70"/>
      <c r="K50" s="157">
        <f t="shared" si="4"/>
        <v>93</v>
      </c>
      <c r="L50" s="71">
        <f t="shared" ref="L50:L105" si="5">(I50+J50)</f>
        <v>47</v>
      </c>
      <c r="M50" s="69">
        <v>1000</v>
      </c>
      <c r="N50" s="70"/>
      <c r="O50" s="71">
        <f t="shared" ref="O50:O105" si="6">IF(N50&gt;4,20,(0.2*N50)+M50)</f>
        <v>1000</v>
      </c>
      <c r="P50" s="72" t="str">
        <f t="shared" si="0"/>
        <v/>
      </c>
      <c r="Q50" s="142"/>
    </row>
    <row r="51" spans="1:17" ht="30" customHeight="1" x14ac:dyDescent="0.55000000000000004">
      <c r="A51" s="53" t="str">
        <f>IF(ISNA(VLOOKUP(C51,'iscrizioni ROLLEFESTPINE'!B$7:D$310,2,FALSE)),"",(VLOOKUP(C51,'iscrizioni ROLLEFESTPINE'!B$7:D$310,2,FALSE)))</f>
        <v/>
      </c>
      <c r="B51" s="154"/>
      <c r="C51" s="55"/>
      <c r="D51" s="33" t="str">
        <f>IF(ISNA(VLOOKUP(C51,'iscrizioni ROLLEFESTPINE'!B$7:E$310,4,FALSE)),"",(VLOOKUP(C51,'iscrizioni ROLLEFESTPINE'!B$7:E$310,4,FALSE)))</f>
        <v/>
      </c>
      <c r="E51" s="56" t="str">
        <f>IF(ISNA(VLOOKUP(C51,'iscrizioni ROLLEFESTPINE'!B$7:F$310,5,FALSE)),"",(VLOOKUP(C51,'iscrizioni ROLLEFESTPINE'!B$7:F$310,5,FALSE)))</f>
        <v/>
      </c>
      <c r="F51" s="56" t="str">
        <f>IF(ISNA(VLOOKUP(C51,'iscrizioni ROLLEFESTPINE'!B$7:J$310,8,FALSE)),"",(VLOOKUP(C51,'iscrizioni ROLLEFESTPINE'!B$7:J$310,8,FALSE)))</f>
        <v/>
      </c>
      <c r="G51" s="33" t="str">
        <f>IF(ISNA(VLOOKUP(C51,'iscrizioni ROLLEFESTPINE'!B$7:J$310,7,FALSE)),"",(VLOOKUP(C51,'iscrizioni ROLLEFESTPINE'!B$7:J$310,7,FALSE)))</f>
        <v/>
      </c>
      <c r="H51" s="33" t="str">
        <f>IF(ISNA(VLOOKUP(C51,'iscrizioni ROLLEFESTPINE'!B$7:N$310,11,FALSE)),"",(VLOOKUP(C51,'iscrizioni ROLLEFESTPINE'!B$7:N$310,11,FALSE)))</f>
        <v/>
      </c>
      <c r="I51" s="54">
        <f t="shared" si="4"/>
        <v>48</v>
      </c>
      <c r="J51" s="59"/>
      <c r="K51" s="57">
        <f t="shared" si="4"/>
        <v>94</v>
      </c>
      <c r="L51" s="60">
        <f t="shared" si="5"/>
        <v>48</v>
      </c>
      <c r="M51" s="58">
        <v>1001</v>
      </c>
      <c r="N51" s="59"/>
      <c r="O51" s="60">
        <f t="shared" si="6"/>
        <v>1001</v>
      </c>
      <c r="P51" s="61" t="str">
        <f t="shared" si="0"/>
        <v/>
      </c>
      <c r="Q51" s="141"/>
    </row>
    <row r="52" spans="1:17" ht="30" customHeight="1" x14ac:dyDescent="0.55000000000000004">
      <c r="A52" s="53" t="str">
        <f>IF(ISNA(VLOOKUP(C52,'iscrizioni ROLLEFESTPINE'!B$7:D$310,2,FALSE)),"",(VLOOKUP(C52,'iscrizioni ROLLEFESTPINE'!B$7:D$310,2,FALSE)))</f>
        <v/>
      </c>
      <c r="B52" s="154"/>
      <c r="C52" s="55"/>
      <c r="D52" s="33" t="str">
        <f>IF(ISNA(VLOOKUP(C52,'iscrizioni ROLLEFESTPINE'!B$7:E$310,4,FALSE)),"",(VLOOKUP(C52,'iscrizioni ROLLEFESTPINE'!B$7:E$310,4,FALSE)))</f>
        <v/>
      </c>
      <c r="E52" s="56" t="str">
        <f>IF(ISNA(VLOOKUP(C52,'iscrizioni ROLLEFESTPINE'!B$7:F$310,5,FALSE)),"",(VLOOKUP(C52,'iscrizioni ROLLEFESTPINE'!B$7:F$310,5,FALSE)))</f>
        <v/>
      </c>
      <c r="F52" s="56" t="str">
        <f>IF(ISNA(VLOOKUP(C52,'iscrizioni ROLLEFESTPINE'!B$7:J$310,8,FALSE)),"",(VLOOKUP(C52,'iscrizioni ROLLEFESTPINE'!B$7:J$310,8,FALSE)))</f>
        <v/>
      </c>
      <c r="G52" s="33" t="str">
        <f>IF(ISNA(VLOOKUP(C52,'iscrizioni ROLLEFESTPINE'!B$7:J$310,7,FALSE)),"",(VLOOKUP(C52,'iscrizioni ROLLEFESTPINE'!B$7:J$310,7,FALSE)))</f>
        <v/>
      </c>
      <c r="H52" s="33" t="str">
        <f>IF(ISNA(VLOOKUP(C52,'iscrizioni ROLLEFESTPINE'!B$7:N$310,11,FALSE)),"",(VLOOKUP(C52,'iscrizioni ROLLEFESTPINE'!B$7:N$310,11,FALSE)))</f>
        <v/>
      </c>
      <c r="I52" s="54">
        <f t="shared" si="4"/>
        <v>49</v>
      </c>
      <c r="J52" s="59"/>
      <c r="K52" s="57">
        <f t="shared" si="4"/>
        <v>95</v>
      </c>
      <c r="L52" s="60">
        <f t="shared" si="5"/>
        <v>49</v>
      </c>
      <c r="M52" s="58">
        <v>1002</v>
      </c>
      <c r="N52" s="59"/>
      <c r="O52" s="60">
        <f t="shared" si="6"/>
        <v>1002</v>
      </c>
      <c r="P52" s="61" t="str">
        <f t="shared" si="0"/>
        <v/>
      </c>
      <c r="Q52" s="141"/>
    </row>
    <row r="53" spans="1:17" ht="30" customHeight="1" x14ac:dyDescent="0.55000000000000004">
      <c r="A53" s="53" t="str">
        <f>IF(ISNA(VLOOKUP(C53,'iscrizioni ROLLEFESTPINE'!B$7:D$310,2,FALSE)),"",(VLOOKUP(C53,'iscrizioni ROLLEFESTPINE'!B$7:D$310,2,FALSE)))</f>
        <v/>
      </c>
      <c r="B53" s="154"/>
      <c r="C53" s="55"/>
      <c r="D53" s="33" t="str">
        <f>IF(ISNA(VLOOKUP(C53,'iscrizioni ROLLEFESTPINE'!B$7:E$310,4,FALSE)),"",(VLOOKUP(C53,'iscrizioni ROLLEFESTPINE'!B$7:E$310,4,FALSE)))</f>
        <v/>
      </c>
      <c r="E53" s="56" t="str">
        <f>IF(ISNA(VLOOKUP(C53,'iscrizioni ROLLEFESTPINE'!B$7:F$310,5,FALSE)),"",(VLOOKUP(C53,'iscrizioni ROLLEFESTPINE'!B$7:F$310,5,FALSE)))</f>
        <v/>
      </c>
      <c r="F53" s="56" t="str">
        <f>IF(ISNA(VLOOKUP(C53,'iscrizioni ROLLEFESTPINE'!B$7:J$310,8,FALSE)),"",(VLOOKUP(C53,'iscrizioni ROLLEFESTPINE'!B$7:J$310,8,FALSE)))</f>
        <v/>
      </c>
      <c r="G53" s="33" t="str">
        <f>IF(ISNA(VLOOKUP(C53,'iscrizioni ROLLEFESTPINE'!B$7:J$310,7,FALSE)),"",(VLOOKUP(C53,'iscrizioni ROLLEFESTPINE'!B$7:J$310,7,FALSE)))</f>
        <v/>
      </c>
      <c r="H53" s="33" t="str">
        <f>IF(ISNA(VLOOKUP(C53,'iscrizioni ROLLEFESTPINE'!B$7:N$310,11,FALSE)),"",(VLOOKUP(C53,'iscrizioni ROLLEFESTPINE'!B$7:N$310,11,FALSE)))</f>
        <v/>
      </c>
      <c r="I53" s="54">
        <f t="shared" si="4"/>
        <v>50</v>
      </c>
      <c r="J53" s="59"/>
      <c r="K53" s="57">
        <f t="shared" si="4"/>
        <v>96</v>
      </c>
      <c r="L53" s="60">
        <f t="shared" si="5"/>
        <v>50</v>
      </c>
      <c r="M53" s="58">
        <v>1003</v>
      </c>
      <c r="N53" s="59"/>
      <c r="O53" s="60">
        <f t="shared" si="6"/>
        <v>1003</v>
      </c>
      <c r="P53" s="61" t="str">
        <f t="shared" si="0"/>
        <v/>
      </c>
      <c r="Q53" s="141"/>
    </row>
    <row r="54" spans="1:17" ht="30" customHeight="1" x14ac:dyDescent="0.55000000000000004">
      <c r="A54" s="53" t="str">
        <f>IF(ISNA(VLOOKUP(C54,'iscrizioni ROLLEFESTPINE'!B$7:D$310,2,FALSE)),"",(VLOOKUP(C54,'iscrizioni ROLLEFESTPINE'!B$7:D$310,2,FALSE)))</f>
        <v/>
      </c>
      <c r="B54" s="154"/>
      <c r="C54" s="55"/>
      <c r="D54" s="33" t="str">
        <f>IF(ISNA(VLOOKUP(C54,'iscrizioni ROLLEFESTPINE'!B$7:E$310,4,FALSE)),"",(VLOOKUP(C54,'iscrizioni ROLLEFESTPINE'!B$7:E$310,4,FALSE)))</f>
        <v/>
      </c>
      <c r="E54" s="56" t="str">
        <f>IF(ISNA(VLOOKUP(C54,'iscrizioni ROLLEFESTPINE'!B$7:F$310,5,FALSE)),"",(VLOOKUP(C54,'iscrizioni ROLLEFESTPINE'!B$7:F$310,5,FALSE)))</f>
        <v/>
      </c>
      <c r="F54" s="56" t="str">
        <f>IF(ISNA(VLOOKUP(C54,'iscrizioni ROLLEFESTPINE'!B$7:J$310,8,FALSE)),"",(VLOOKUP(C54,'iscrizioni ROLLEFESTPINE'!B$7:J$310,8,FALSE)))</f>
        <v/>
      </c>
      <c r="G54" s="33" t="str">
        <f>IF(ISNA(VLOOKUP(C54,'iscrizioni ROLLEFESTPINE'!B$7:J$310,7,FALSE)),"",(VLOOKUP(C54,'iscrizioni ROLLEFESTPINE'!B$7:J$310,7,FALSE)))</f>
        <v/>
      </c>
      <c r="H54" s="33" t="str">
        <f>IF(ISNA(VLOOKUP(C54,'iscrizioni ROLLEFESTPINE'!B$7:N$310,11,FALSE)),"",(VLOOKUP(C54,'iscrizioni ROLLEFESTPINE'!B$7:N$310,11,FALSE)))</f>
        <v/>
      </c>
      <c r="I54" s="54">
        <f t="shared" si="4"/>
        <v>51</v>
      </c>
      <c r="J54" s="59"/>
      <c r="K54" s="57">
        <f t="shared" si="4"/>
        <v>97</v>
      </c>
      <c r="L54" s="60">
        <f t="shared" si="5"/>
        <v>51</v>
      </c>
      <c r="M54" s="58">
        <v>1004</v>
      </c>
      <c r="N54" s="59"/>
      <c r="O54" s="60">
        <f t="shared" si="6"/>
        <v>1004</v>
      </c>
      <c r="P54" s="61" t="str">
        <f t="shared" si="0"/>
        <v/>
      </c>
      <c r="Q54" s="141"/>
    </row>
    <row r="55" spans="1:17" ht="30" customHeight="1" x14ac:dyDescent="0.55000000000000004">
      <c r="A55" s="53" t="str">
        <f>IF(ISNA(VLOOKUP(C55,'iscrizioni ROLLEFESTPINE'!B$7:D$310,2,FALSE)),"",(VLOOKUP(C55,'iscrizioni ROLLEFESTPINE'!B$7:D$310,2,FALSE)))</f>
        <v/>
      </c>
      <c r="B55" s="154"/>
      <c r="C55" s="55"/>
      <c r="D55" s="33" t="str">
        <f>IF(ISNA(VLOOKUP(C55,'iscrizioni ROLLEFESTPINE'!B$7:E$310,4,FALSE)),"",(VLOOKUP(C55,'iscrizioni ROLLEFESTPINE'!B$7:E$310,4,FALSE)))</f>
        <v/>
      </c>
      <c r="E55" s="56" t="str">
        <f>IF(ISNA(VLOOKUP(C55,'iscrizioni ROLLEFESTPINE'!B$7:F$310,5,FALSE)),"",(VLOOKUP(C55,'iscrizioni ROLLEFESTPINE'!B$7:F$310,5,FALSE)))</f>
        <v/>
      </c>
      <c r="F55" s="56" t="str">
        <f>IF(ISNA(VLOOKUP(C55,'iscrizioni ROLLEFESTPINE'!B$7:J$310,8,FALSE)),"",(VLOOKUP(C55,'iscrizioni ROLLEFESTPINE'!B$7:J$310,8,FALSE)))</f>
        <v/>
      </c>
      <c r="G55" s="33" t="str">
        <f>IF(ISNA(VLOOKUP(C55,'iscrizioni ROLLEFESTPINE'!B$7:J$310,7,FALSE)),"",(VLOOKUP(C55,'iscrizioni ROLLEFESTPINE'!B$7:J$310,7,FALSE)))</f>
        <v/>
      </c>
      <c r="H55" s="33" t="str">
        <f>IF(ISNA(VLOOKUP(C55,'iscrizioni ROLLEFESTPINE'!B$7:N$310,11,FALSE)),"",(VLOOKUP(C55,'iscrizioni ROLLEFESTPINE'!B$7:N$310,11,FALSE)))</f>
        <v/>
      </c>
      <c r="I55" s="54">
        <f t="shared" si="4"/>
        <v>52</v>
      </c>
      <c r="J55" s="59"/>
      <c r="K55" s="57">
        <f t="shared" si="4"/>
        <v>98</v>
      </c>
      <c r="L55" s="60">
        <f t="shared" si="5"/>
        <v>52</v>
      </c>
      <c r="M55" s="58">
        <v>1005</v>
      </c>
      <c r="N55" s="59"/>
      <c r="O55" s="60">
        <f t="shared" si="6"/>
        <v>1005</v>
      </c>
      <c r="P55" s="61" t="str">
        <f t="shared" si="0"/>
        <v/>
      </c>
      <c r="Q55" s="141"/>
    </row>
    <row r="56" spans="1:17" ht="30" customHeight="1" x14ac:dyDescent="0.55000000000000004">
      <c r="A56" s="53" t="str">
        <f>IF(ISNA(VLOOKUP(C56,'iscrizioni ROLLEFESTPINE'!B$7:D$310,2,FALSE)),"",(VLOOKUP(C56,'iscrizioni ROLLEFESTPINE'!B$7:D$310,2,FALSE)))</f>
        <v/>
      </c>
      <c r="B56" s="154"/>
      <c r="C56" s="55"/>
      <c r="D56" s="33" t="str">
        <f>IF(ISNA(VLOOKUP(C56,'iscrizioni ROLLEFESTPINE'!B$7:E$310,4,FALSE)),"",(VLOOKUP(C56,'iscrizioni ROLLEFESTPINE'!B$7:E$310,4,FALSE)))</f>
        <v/>
      </c>
      <c r="E56" s="56" t="str">
        <f>IF(ISNA(VLOOKUP(C56,'iscrizioni ROLLEFESTPINE'!B$7:F$310,5,FALSE)),"",(VLOOKUP(C56,'iscrizioni ROLLEFESTPINE'!B$7:F$310,5,FALSE)))</f>
        <v/>
      </c>
      <c r="F56" s="56" t="str">
        <f>IF(ISNA(VLOOKUP(C56,'iscrizioni ROLLEFESTPINE'!B$7:J$310,8,FALSE)),"",(VLOOKUP(C56,'iscrizioni ROLLEFESTPINE'!B$7:J$310,8,FALSE)))</f>
        <v/>
      </c>
      <c r="G56" s="33" t="str">
        <f>IF(ISNA(VLOOKUP(C56,'iscrizioni ROLLEFESTPINE'!B$7:J$310,7,FALSE)),"",(VLOOKUP(C56,'iscrizioni ROLLEFESTPINE'!B$7:J$310,7,FALSE)))</f>
        <v/>
      </c>
      <c r="H56" s="33" t="str">
        <f>IF(ISNA(VLOOKUP(C56,'iscrizioni ROLLEFESTPINE'!B$7:N$310,11,FALSE)),"",(VLOOKUP(C56,'iscrizioni ROLLEFESTPINE'!B$7:N$310,11,FALSE)))</f>
        <v/>
      </c>
      <c r="I56" s="54">
        <f t="shared" si="4"/>
        <v>53</v>
      </c>
      <c r="J56" s="59"/>
      <c r="K56" s="57">
        <f t="shared" si="4"/>
        <v>99</v>
      </c>
      <c r="L56" s="60">
        <f t="shared" si="5"/>
        <v>53</v>
      </c>
      <c r="M56" s="58">
        <v>1006</v>
      </c>
      <c r="N56" s="59"/>
      <c r="O56" s="60">
        <f t="shared" si="6"/>
        <v>1006</v>
      </c>
      <c r="P56" s="61" t="str">
        <f t="shared" si="0"/>
        <v/>
      </c>
      <c r="Q56" s="141"/>
    </row>
    <row r="57" spans="1:17" ht="30" customHeight="1" x14ac:dyDescent="0.55000000000000004">
      <c r="A57" s="53" t="str">
        <f>IF(ISNA(VLOOKUP(C57,'iscrizioni ROLLEFESTPINE'!B$7:D$310,2,FALSE)),"",(VLOOKUP(C57,'iscrizioni ROLLEFESTPINE'!B$7:D$310,2,FALSE)))</f>
        <v/>
      </c>
      <c r="B57" s="154"/>
      <c r="C57" s="55"/>
      <c r="D57" s="33" t="str">
        <f>IF(ISNA(VLOOKUP(C57,'iscrizioni ROLLEFESTPINE'!B$7:E$310,4,FALSE)),"",(VLOOKUP(C57,'iscrizioni ROLLEFESTPINE'!B$7:E$310,4,FALSE)))</f>
        <v/>
      </c>
      <c r="E57" s="56" t="str">
        <f>IF(ISNA(VLOOKUP(C57,'iscrizioni ROLLEFESTPINE'!B$7:F$310,5,FALSE)),"",(VLOOKUP(C57,'iscrizioni ROLLEFESTPINE'!B$7:F$310,5,FALSE)))</f>
        <v/>
      </c>
      <c r="F57" s="56" t="str">
        <f>IF(ISNA(VLOOKUP(C57,'iscrizioni ROLLEFESTPINE'!B$7:J$310,8,FALSE)),"",(VLOOKUP(C57,'iscrizioni ROLLEFESTPINE'!B$7:J$310,8,FALSE)))</f>
        <v/>
      </c>
      <c r="G57" s="33" t="str">
        <f>IF(ISNA(VLOOKUP(C57,'iscrizioni ROLLEFESTPINE'!B$7:J$310,7,FALSE)),"",(VLOOKUP(C57,'iscrizioni ROLLEFESTPINE'!B$7:J$310,7,FALSE)))</f>
        <v/>
      </c>
      <c r="H57" s="33" t="str">
        <f>IF(ISNA(VLOOKUP(C57,'iscrizioni ROLLEFESTPINE'!B$7:N$310,11,FALSE)),"",(VLOOKUP(C57,'iscrizioni ROLLEFESTPINE'!B$7:N$310,11,FALSE)))</f>
        <v/>
      </c>
      <c r="I57" s="54">
        <f t="shared" si="4"/>
        <v>54</v>
      </c>
      <c r="J57" s="59"/>
      <c r="K57" s="57">
        <f t="shared" si="4"/>
        <v>100</v>
      </c>
      <c r="L57" s="60">
        <f t="shared" si="5"/>
        <v>54</v>
      </c>
      <c r="M57" s="58">
        <v>1007</v>
      </c>
      <c r="N57" s="59"/>
      <c r="O57" s="60">
        <f t="shared" si="6"/>
        <v>1007</v>
      </c>
      <c r="P57" s="61" t="str">
        <f t="shared" si="0"/>
        <v/>
      </c>
      <c r="Q57" s="141"/>
    </row>
    <row r="58" spans="1:17" ht="30" customHeight="1" x14ac:dyDescent="0.55000000000000004">
      <c r="A58" s="53" t="str">
        <f>IF(ISNA(VLOOKUP(C58,'iscrizioni ROLLEFESTPINE'!B$7:D$310,2,FALSE)),"",(VLOOKUP(C58,'iscrizioni ROLLEFESTPINE'!B$7:D$310,2,FALSE)))</f>
        <v/>
      </c>
      <c r="B58" s="154"/>
      <c r="C58" s="55"/>
      <c r="D58" s="33" t="str">
        <f>IF(ISNA(VLOOKUP(C58,'iscrizioni ROLLEFESTPINE'!B$7:E$310,4,FALSE)),"",(VLOOKUP(C58,'iscrizioni ROLLEFESTPINE'!B$7:E$310,4,FALSE)))</f>
        <v/>
      </c>
      <c r="E58" s="56" t="str">
        <f>IF(ISNA(VLOOKUP(C58,'iscrizioni ROLLEFESTPINE'!B$7:F$310,5,FALSE)),"",(VLOOKUP(C58,'iscrizioni ROLLEFESTPINE'!B$7:F$310,5,FALSE)))</f>
        <v/>
      </c>
      <c r="F58" s="56" t="str">
        <f>IF(ISNA(VLOOKUP(C58,'iscrizioni ROLLEFESTPINE'!B$7:J$310,8,FALSE)),"",(VLOOKUP(C58,'iscrizioni ROLLEFESTPINE'!B$7:J$310,8,FALSE)))</f>
        <v/>
      </c>
      <c r="G58" s="33" t="str">
        <f>IF(ISNA(VLOOKUP(C58,'iscrizioni ROLLEFESTPINE'!B$7:J$310,7,FALSE)),"",(VLOOKUP(C58,'iscrizioni ROLLEFESTPINE'!B$7:J$310,7,FALSE)))</f>
        <v/>
      </c>
      <c r="H58" s="33" t="str">
        <f>IF(ISNA(VLOOKUP(C58,'iscrizioni ROLLEFESTPINE'!B$7:N$310,11,FALSE)),"",(VLOOKUP(C58,'iscrizioni ROLLEFESTPINE'!B$7:N$310,11,FALSE)))</f>
        <v/>
      </c>
      <c r="I58" s="54">
        <f t="shared" si="4"/>
        <v>55</v>
      </c>
      <c r="J58" s="59"/>
      <c r="K58" s="57">
        <f t="shared" si="4"/>
        <v>101</v>
      </c>
      <c r="L58" s="60">
        <f t="shared" si="5"/>
        <v>55</v>
      </c>
      <c r="M58" s="58">
        <v>1008</v>
      </c>
      <c r="N58" s="59"/>
      <c r="O58" s="60">
        <f t="shared" si="6"/>
        <v>1008</v>
      </c>
      <c r="P58" s="61" t="str">
        <f t="shared" si="0"/>
        <v/>
      </c>
      <c r="Q58" s="141"/>
    </row>
    <row r="59" spans="1:17" ht="30" customHeight="1" x14ac:dyDescent="0.55000000000000004">
      <c r="A59" s="53" t="str">
        <f>IF(ISNA(VLOOKUP(C59,'iscrizioni ROLLEFESTPINE'!B$7:D$310,2,FALSE)),"",(VLOOKUP(C59,'iscrizioni ROLLEFESTPINE'!B$7:D$310,2,FALSE)))</f>
        <v/>
      </c>
      <c r="B59" s="154"/>
      <c r="C59" s="55"/>
      <c r="D59" s="33" t="str">
        <f>IF(ISNA(VLOOKUP(C59,'iscrizioni ROLLEFESTPINE'!B$7:E$310,4,FALSE)),"",(VLOOKUP(C59,'iscrizioni ROLLEFESTPINE'!B$7:E$310,4,FALSE)))</f>
        <v/>
      </c>
      <c r="E59" s="56" t="str">
        <f>IF(ISNA(VLOOKUP(C59,'iscrizioni ROLLEFESTPINE'!B$7:F$310,5,FALSE)),"",(VLOOKUP(C59,'iscrizioni ROLLEFESTPINE'!B$7:F$310,5,FALSE)))</f>
        <v/>
      </c>
      <c r="F59" s="56" t="str">
        <f>IF(ISNA(VLOOKUP(C59,'iscrizioni ROLLEFESTPINE'!B$7:J$310,8,FALSE)),"",(VLOOKUP(C59,'iscrizioni ROLLEFESTPINE'!B$7:J$310,8,FALSE)))</f>
        <v/>
      </c>
      <c r="G59" s="33" t="str">
        <f>IF(ISNA(VLOOKUP(C59,'iscrizioni ROLLEFESTPINE'!B$7:J$310,7,FALSE)),"",(VLOOKUP(C59,'iscrizioni ROLLEFESTPINE'!B$7:J$310,7,FALSE)))</f>
        <v/>
      </c>
      <c r="H59" s="33" t="str">
        <f>IF(ISNA(VLOOKUP(C59,'iscrizioni ROLLEFESTPINE'!B$7:N$310,11,FALSE)),"",(VLOOKUP(C59,'iscrizioni ROLLEFESTPINE'!B$7:N$310,11,FALSE)))</f>
        <v/>
      </c>
      <c r="I59" s="54">
        <f t="shared" si="4"/>
        <v>56</v>
      </c>
      <c r="J59" s="59"/>
      <c r="K59" s="57">
        <f t="shared" si="4"/>
        <v>102</v>
      </c>
      <c r="L59" s="60">
        <f t="shared" si="5"/>
        <v>56</v>
      </c>
      <c r="M59" s="58">
        <v>1009</v>
      </c>
      <c r="N59" s="59"/>
      <c r="O59" s="60">
        <f t="shared" si="6"/>
        <v>1009</v>
      </c>
      <c r="P59" s="61" t="str">
        <f t="shared" si="0"/>
        <v/>
      </c>
      <c r="Q59" s="141"/>
    </row>
    <row r="60" spans="1:17" ht="30" customHeight="1" x14ac:dyDescent="0.55000000000000004">
      <c r="A60" s="53" t="str">
        <f>IF(ISNA(VLOOKUP(C60,'iscrizioni ROLLEFESTPINE'!B$7:D$310,2,FALSE)),"",(VLOOKUP(C60,'iscrizioni ROLLEFESTPINE'!B$7:D$310,2,FALSE)))</f>
        <v/>
      </c>
      <c r="B60" s="154"/>
      <c r="C60" s="55"/>
      <c r="D60" s="33" t="str">
        <f>IF(ISNA(VLOOKUP(C60,'iscrizioni ROLLEFESTPINE'!B$7:E$310,4,FALSE)),"",(VLOOKUP(C60,'iscrizioni ROLLEFESTPINE'!B$7:E$310,4,FALSE)))</f>
        <v/>
      </c>
      <c r="E60" s="56" t="str">
        <f>IF(ISNA(VLOOKUP(C60,'iscrizioni ROLLEFESTPINE'!B$7:F$310,5,FALSE)),"",(VLOOKUP(C60,'iscrizioni ROLLEFESTPINE'!B$7:F$310,5,FALSE)))</f>
        <v/>
      </c>
      <c r="F60" s="56" t="str">
        <f>IF(ISNA(VLOOKUP(C60,'iscrizioni ROLLEFESTPINE'!B$7:J$310,8,FALSE)),"",(VLOOKUP(C60,'iscrizioni ROLLEFESTPINE'!B$7:J$310,8,FALSE)))</f>
        <v/>
      </c>
      <c r="G60" s="33" t="str">
        <f>IF(ISNA(VLOOKUP(C60,'iscrizioni ROLLEFESTPINE'!B$7:J$310,7,FALSE)),"",(VLOOKUP(C60,'iscrizioni ROLLEFESTPINE'!B$7:J$310,7,FALSE)))</f>
        <v/>
      </c>
      <c r="H60" s="33" t="str">
        <f>IF(ISNA(VLOOKUP(C60,'iscrizioni ROLLEFESTPINE'!B$7:N$310,11,FALSE)),"",(VLOOKUP(C60,'iscrizioni ROLLEFESTPINE'!B$7:N$310,11,FALSE)))</f>
        <v/>
      </c>
      <c r="I60" s="54">
        <f t="shared" si="4"/>
        <v>57</v>
      </c>
      <c r="J60" s="59"/>
      <c r="K60" s="57">
        <f t="shared" si="4"/>
        <v>103</v>
      </c>
      <c r="L60" s="60">
        <f t="shared" si="5"/>
        <v>57</v>
      </c>
      <c r="M60" s="58">
        <v>1010</v>
      </c>
      <c r="N60" s="59"/>
      <c r="O60" s="60">
        <f t="shared" si="6"/>
        <v>1010</v>
      </c>
      <c r="P60" s="61" t="str">
        <f t="shared" si="0"/>
        <v/>
      </c>
      <c r="Q60" s="141"/>
    </row>
    <row r="61" spans="1:17" ht="30" customHeight="1" x14ac:dyDescent="0.55000000000000004">
      <c r="A61" s="53" t="str">
        <f>IF(ISNA(VLOOKUP(C61,'iscrizioni ROLLEFESTPINE'!B$7:D$310,2,FALSE)),"",(VLOOKUP(C61,'iscrizioni ROLLEFESTPINE'!B$7:D$310,2,FALSE)))</f>
        <v/>
      </c>
      <c r="B61" s="154"/>
      <c r="C61" s="55"/>
      <c r="D61" s="33" t="str">
        <f>IF(ISNA(VLOOKUP(C61,'iscrizioni ROLLEFESTPINE'!B$7:E$310,4,FALSE)),"",(VLOOKUP(C61,'iscrizioni ROLLEFESTPINE'!B$7:E$310,4,FALSE)))</f>
        <v/>
      </c>
      <c r="E61" s="56" t="str">
        <f>IF(ISNA(VLOOKUP(C61,'iscrizioni ROLLEFESTPINE'!B$7:F$310,5,FALSE)),"",(VLOOKUP(C61,'iscrizioni ROLLEFESTPINE'!B$7:F$310,5,FALSE)))</f>
        <v/>
      </c>
      <c r="F61" s="56" t="str">
        <f>IF(ISNA(VLOOKUP(C61,'iscrizioni ROLLEFESTPINE'!B$7:J$310,8,FALSE)),"",(VLOOKUP(C61,'iscrizioni ROLLEFESTPINE'!B$7:J$310,8,FALSE)))</f>
        <v/>
      </c>
      <c r="G61" s="33" t="str">
        <f>IF(ISNA(VLOOKUP(C61,'iscrizioni ROLLEFESTPINE'!B$7:J$310,7,FALSE)),"",(VLOOKUP(C61,'iscrizioni ROLLEFESTPINE'!B$7:J$310,7,FALSE)))</f>
        <v/>
      </c>
      <c r="H61" s="33" t="str">
        <f>IF(ISNA(VLOOKUP(C61,'iscrizioni ROLLEFESTPINE'!B$7:N$310,11,FALSE)),"",(VLOOKUP(C61,'iscrizioni ROLLEFESTPINE'!B$7:N$310,11,FALSE)))</f>
        <v/>
      </c>
      <c r="I61" s="54">
        <f t="shared" si="4"/>
        <v>58</v>
      </c>
      <c r="J61" s="59"/>
      <c r="K61" s="57">
        <f t="shared" si="4"/>
        <v>104</v>
      </c>
      <c r="L61" s="60">
        <f t="shared" si="5"/>
        <v>58</v>
      </c>
      <c r="M61" s="58">
        <v>1011</v>
      </c>
      <c r="N61" s="59"/>
      <c r="O61" s="60">
        <f t="shared" si="6"/>
        <v>1011</v>
      </c>
      <c r="P61" s="61" t="str">
        <f t="shared" si="0"/>
        <v/>
      </c>
      <c r="Q61" s="141"/>
    </row>
    <row r="62" spans="1:17" ht="30" customHeight="1" x14ac:dyDescent="0.55000000000000004">
      <c r="A62" s="53" t="str">
        <f>IF(ISNA(VLOOKUP(C62,'iscrizioni ROLLEFESTPINE'!B$7:D$310,2,FALSE)),"",(VLOOKUP(C62,'iscrizioni ROLLEFESTPINE'!B$7:D$310,2,FALSE)))</f>
        <v/>
      </c>
      <c r="B62" s="154"/>
      <c r="C62" s="55"/>
      <c r="D62" s="33" t="str">
        <f>IF(ISNA(VLOOKUP(C62,'iscrizioni ROLLEFESTPINE'!B$7:E$310,4,FALSE)),"",(VLOOKUP(C62,'iscrizioni ROLLEFESTPINE'!B$7:E$310,4,FALSE)))</f>
        <v/>
      </c>
      <c r="E62" s="56" t="str">
        <f>IF(ISNA(VLOOKUP(C62,'iscrizioni ROLLEFESTPINE'!B$7:F$310,5,FALSE)),"",(VLOOKUP(C62,'iscrizioni ROLLEFESTPINE'!B$7:F$310,5,FALSE)))</f>
        <v/>
      </c>
      <c r="F62" s="56" t="str">
        <f>IF(ISNA(VLOOKUP(C62,'iscrizioni ROLLEFESTPINE'!B$7:J$310,8,FALSE)),"",(VLOOKUP(C62,'iscrizioni ROLLEFESTPINE'!B$7:J$310,8,FALSE)))</f>
        <v/>
      </c>
      <c r="G62" s="33" t="str">
        <f>IF(ISNA(VLOOKUP(C62,'iscrizioni ROLLEFESTPINE'!B$7:J$310,7,FALSE)),"",(VLOOKUP(C62,'iscrizioni ROLLEFESTPINE'!B$7:J$310,7,FALSE)))</f>
        <v/>
      </c>
      <c r="H62" s="33" t="str">
        <f>IF(ISNA(VLOOKUP(C62,'iscrizioni ROLLEFESTPINE'!B$7:N$310,11,FALSE)),"",(VLOOKUP(C62,'iscrizioni ROLLEFESTPINE'!B$7:N$310,11,FALSE)))</f>
        <v/>
      </c>
      <c r="I62" s="54">
        <f t="shared" si="4"/>
        <v>59</v>
      </c>
      <c r="J62" s="59"/>
      <c r="K62" s="57">
        <f t="shared" si="4"/>
        <v>105</v>
      </c>
      <c r="L62" s="60">
        <f t="shared" si="5"/>
        <v>59</v>
      </c>
      <c r="M62" s="58">
        <v>1012</v>
      </c>
      <c r="N62" s="59"/>
      <c r="O62" s="60">
        <f t="shared" si="6"/>
        <v>1012</v>
      </c>
      <c r="P62" s="61" t="str">
        <f t="shared" si="0"/>
        <v/>
      </c>
      <c r="Q62" s="141"/>
    </row>
    <row r="63" spans="1:17" ht="30" customHeight="1" x14ac:dyDescent="0.55000000000000004">
      <c r="A63" s="53" t="str">
        <f>IF(ISNA(VLOOKUP(C63,'iscrizioni ROLLEFESTPINE'!B$7:D$310,2,FALSE)),"",(VLOOKUP(C63,'iscrizioni ROLLEFESTPINE'!B$7:D$310,2,FALSE)))</f>
        <v/>
      </c>
      <c r="B63" s="154"/>
      <c r="C63" s="55"/>
      <c r="D63" s="33" t="str">
        <f>IF(ISNA(VLOOKUP(C63,'iscrizioni ROLLEFESTPINE'!B$7:E$310,4,FALSE)),"",(VLOOKUP(C63,'iscrizioni ROLLEFESTPINE'!B$7:E$310,4,FALSE)))</f>
        <v/>
      </c>
      <c r="E63" s="56" t="str">
        <f>IF(ISNA(VLOOKUP(C63,'iscrizioni ROLLEFESTPINE'!B$7:F$310,5,FALSE)),"",(VLOOKUP(C63,'iscrizioni ROLLEFESTPINE'!B$7:F$310,5,FALSE)))</f>
        <v/>
      </c>
      <c r="F63" s="56" t="str">
        <f>IF(ISNA(VLOOKUP(C63,'iscrizioni ROLLEFESTPINE'!B$7:J$310,8,FALSE)),"",(VLOOKUP(C63,'iscrizioni ROLLEFESTPINE'!B$7:J$310,8,FALSE)))</f>
        <v/>
      </c>
      <c r="G63" s="33" t="str">
        <f>IF(ISNA(VLOOKUP(C63,'iscrizioni ROLLEFESTPINE'!B$7:J$310,7,FALSE)),"",(VLOOKUP(C63,'iscrizioni ROLLEFESTPINE'!B$7:J$310,7,FALSE)))</f>
        <v/>
      </c>
      <c r="H63" s="33" t="str">
        <f>IF(ISNA(VLOOKUP(C63,'iscrizioni ROLLEFESTPINE'!B$7:N$310,11,FALSE)),"",(VLOOKUP(C63,'iscrizioni ROLLEFESTPINE'!B$7:N$310,11,FALSE)))</f>
        <v/>
      </c>
      <c r="I63" s="54">
        <f t="shared" si="4"/>
        <v>60</v>
      </c>
      <c r="J63" s="59"/>
      <c r="K63" s="57">
        <f t="shared" si="4"/>
        <v>106</v>
      </c>
      <c r="L63" s="60">
        <f t="shared" si="5"/>
        <v>60</v>
      </c>
      <c r="M63" s="58">
        <v>1013</v>
      </c>
      <c r="N63" s="59"/>
      <c r="O63" s="60">
        <f t="shared" si="6"/>
        <v>1013</v>
      </c>
      <c r="P63" s="61" t="str">
        <f t="shared" si="0"/>
        <v/>
      </c>
      <c r="Q63" s="141"/>
    </row>
    <row r="64" spans="1:17" ht="30" customHeight="1" x14ac:dyDescent="0.55000000000000004">
      <c r="A64" s="53" t="str">
        <f>IF(ISNA(VLOOKUP(C64,'iscrizioni ROLLEFESTPINE'!B$7:D$310,2,FALSE)),"",(VLOOKUP(C64,'iscrizioni ROLLEFESTPINE'!B$7:D$310,2,FALSE)))</f>
        <v/>
      </c>
      <c r="B64" s="154"/>
      <c r="C64" s="55"/>
      <c r="D64" s="33" t="str">
        <f>IF(ISNA(VLOOKUP(C64,'iscrizioni ROLLEFESTPINE'!B$7:E$310,4,FALSE)),"",(VLOOKUP(C64,'iscrizioni ROLLEFESTPINE'!B$7:E$310,4,FALSE)))</f>
        <v/>
      </c>
      <c r="E64" s="56" t="str">
        <f>IF(ISNA(VLOOKUP(C64,'iscrizioni ROLLEFESTPINE'!B$7:F$310,5,FALSE)),"",(VLOOKUP(C64,'iscrizioni ROLLEFESTPINE'!B$7:F$310,5,FALSE)))</f>
        <v/>
      </c>
      <c r="F64" s="56" t="str">
        <f>IF(ISNA(VLOOKUP(C64,'iscrizioni ROLLEFESTPINE'!B$7:J$310,8,FALSE)),"",(VLOOKUP(C64,'iscrizioni ROLLEFESTPINE'!B$7:J$310,8,FALSE)))</f>
        <v/>
      </c>
      <c r="G64" s="33" t="str">
        <f>IF(ISNA(VLOOKUP(C64,'iscrizioni ROLLEFESTPINE'!B$7:J$310,7,FALSE)),"",(VLOOKUP(C64,'iscrizioni ROLLEFESTPINE'!B$7:J$310,7,FALSE)))</f>
        <v/>
      </c>
      <c r="H64" s="33" t="str">
        <f>IF(ISNA(VLOOKUP(C64,'iscrizioni ROLLEFESTPINE'!B$7:N$310,11,FALSE)),"",(VLOOKUP(C64,'iscrizioni ROLLEFESTPINE'!B$7:N$310,11,FALSE)))</f>
        <v/>
      </c>
      <c r="I64" s="54">
        <f t="shared" si="4"/>
        <v>61</v>
      </c>
      <c r="J64" s="59"/>
      <c r="K64" s="57">
        <f t="shared" si="4"/>
        <v>107</v>
      </c>
      <c r="L64" s="60">
        <f t="shared" si="5"/>
        <v>61</v>
      </c>
      <c r="M64" s="58">
        <v>1014</v>
      </c>
      <c r="N64" s="59"/>
      <c r="O64" s="60">
        <f t="shared" si="6"/>
        <v>1014</v>
      </c>
      <c r="P64" s="61" t="str">
        <f t="shared" si="0"/>
        <v/>
      </c>
      <c r="Q64" s="141"/>
    </row>
    <row r="65" spans="1:17" ht="30" customHeight="1" x14ac:dyDescent="0.55000000000000004">
      <c r="A65" s="53" t="str">
        <f>IF(ISNA(VLOOKUP(C65,'iscrizioni ROLLEFESTPINE'!B$7:D$310,2,FALSE)),"",(VLOOKUP(C65,'iscrizioni ROLLEFESTPINE'!B$7:D$310,2,FALSE)))</f>
        <v/>
      </c>
      <c r="B65" s="154"/>
      <c r="C65" s="55"/>
      <c r="D65" s="33" t="str">
        <f>IF(ISNA(VLOOKUP(C65,'iscrizioni ROLLEFESTPINE'!B$7:E$310,4,FALSE)),"",(VLOOKUP(C65,'iscrizioni ROLLEFESTPINE'!B$7:E$310,4,FALSE)))</f>
        <v/>
      </c>
      <c r="E65" s="56" t="str">
        <f>IF(ISNA(VLOOKUP(C65,'iscrizioni ROLLEFESTPINE'!B$7:F$310,5,FALSE)),"",(VLOOKUP(C65,'iscrizioni ROLLEFESTPINE'!B$7:F$310,5,FALSE)))</f>
        <v/>
      </c>
      <c r="F65" s="56" t="str">
        <f>IF(ISNA(VLOOKUP(C65,'iscrizioni ROLLEFESTPINE'!B$7:J$310,8,FALSE)),"",(VLOOKUP(C65,'iscrizioni ROLLEFESTPINE'!B$7:J$310,8,FALSE)))</f>
        <v/>
      </c>
      <c r="G65" s="33" t="str">
        <f>IF(ISNA(VLOOKUP(C65,'iscrizioni ROLLEFESTPINE'!B$7:J$310,7,FALSE)),"",(VLOOKUP(C65,'iscrizioni ROLLEFESTPINE'!B$7:J$310,7,FALSE)))</f>
        <v/>
      </c>
      <c r="H65" s="33" t="str">
        <f>IF(ISNA(VLOOKUP(C65,'iscrizioni ROLLEFESTPINE'!B$7:N$310,11,FALSE)),"",(VLOOKUP(C65,'iscrizioni ROLLEFESTPINE'!B$7:N$310,11,FALSE)))</f>
        <v/>
      </c>
      <c r="I65" s="54">
        <f t="shared" si="4"/>
        <v>62</v>
      </c>
      <c r="J65" s="59"/>
      <c r="K65" s="57">
        <f t="shared" si="4"/>
        <v>108</v>
      </c>
      <c r="L65" s="60">
        <f t="shared" si="5"/>
        <v>62</v>
      </c>
      <c r="M65" s="58">
        <v>1015</v>
      </c>
      <c r="N65" s="59"/>
      <c r="O65" s="60">
        <f t="shared" si="6"/>
        <v>1015</v>
      </c>
      <c r="P65" s="61" t="str">
        <f t="shared" si="0"/>
        <v/>
      </c>
      <c r="Q65" s="141"/>
    </row>
    <row r="66" spans="1:17" ht="30" customHeight="1" x14ac:dyDescent="0.55000000000000004">
      <c r="A66" s="53" t="str">
        <f>IF(ISNA(VLOOKUP(C66,'iscrizioni ROLLEFESTPINE'!B$7:D$310,2,FALSE)),"",(VLOOKUP(C66,'iscrizioni ROLLEFESTPINE'!B$7:D$310,2,FALSE)))</f>
        <v/>
      </c>
      <c r="B66" s="154"/>
      <c r="C66" s="55"/>
      <c r="D66" s="33" t="str">
        <f>IF(ISNA(VLOOKUP(C66,'iscrizioni ROLLEFESTPINE'!B$7:E$310,4,FALSE)),"",(VLOOKUP(C66,'iscrizioni ROLLEFESTPINE'!B$7:E$310,4,FALSE)))</f>
        <v/>
      </c>
      <c r="E66" s="56" t="str">
        <f>IF(ISNA(VLOOKUP(C66,'iscrizioni ROLLEFESTPINE'!B$7:F$310,5,FALSE)),"",(VLOOKUP(C66,'iscrizioni ROLLEFESTPINE'!B$7:F$310,5,FALSE)))</f>
        <v/>
      </c>
      <c r="F66" s="56" t="str">
        <f>IF(ISNA(VLOOKUP(C66,'iscrizioni ROLLEFESTPINE'!B$7:J$310,8,FALSE)),"",(VLOOKUP(C66,'iscrizioni ROLLEFESTPINE'!B$7:J$310,8,FALSE)))</f>
        <v/>
      </c>
      <c r="G66" s="33" t="str">
        <f>IF(ISNA(VLOOKUP(C66,'iscrizioni ROLLEFESTPINE'!B$7:J$310,7,FALSE)),"",(VLOOKUP(C66,'iscrizioni ROLLEFESTPINE'!B$7:J$310,7,FALSE)))</f>
        <v/>
      </c>
      <c r="H66" s="33" t="str">
        <f>IF(ISNA(VLOOKUP(C66,'iscrizioni ROLLEFESTPINE'!B$7:N$310,11,FALSE)),"",(VLOOKUP(C66,'iscrizioni ROLLEFESTPINE'!B$7:N$310,11,FALSE)))</f>
        <v/>
      </c>
      <c r="I66" s="54">
        <f t="shared" si="4"/>
        <v>63</v>
      </c>
      <c r="J66" s="59"/>
      <c r="K66" s="57">
        <f t="shared" si="4"/>
        <v>109</v>
      </c>
      <c r="L66" s="60">
        <f t="shared" si="5"/>
        <v>63</v>
      </c>
      <c r="M66" s="58">
        <v>1016</v>
      </c>
      <c r="N66" s="59"/>
      <c r="O66" s="60">
        <f t="shared" si="6"/>
        <v>1016</v>
      </c>
      <c r="P66" s="61" t="str">
        <f t="shared" si="0"/>
        <v/>
      </c>
      <c r="Q66" s="141"/>
    </row>
    <row r="67" spans="1:17" ht="30" customHeight="1" x14ac:dyDescent="0.55000000000000004">
      <c r="A67" s="53" t="str">
        <f>IF(ISNA(VLOOKUP(C67,'iscrizioni ROLLEFESTPINE'!B$7:D$310,2,FALSE)),"",(VLOOKUP(C67,'iscrizioni ROLLEFESTPINE'!B$7:D$310,2,FALSE)))</f>
        <v/>
      </c>
      <c r="B67" s="154"/>
      <c r="C67" s="55"/>
      <c r="D67" s="33" t="str">
        <f>IF(ISNA(VLOOKUP(C67,'iscrizioni ROLLEFESTPINE'!B$7:E$310,4,FALSE)),"",(VLOOKUP(C67,'iscrizioni ROLLEFESTPINE'!B$7:E$310,4,FALSE)))</f>
        <v/>
      </c>
      <c r="E67" s="56" t="str">
        <f>IF(ISNA(VLOOKUP(C67,'iscrizioni ROLLEFESTPINE'!B$7:F$310,5,FALSE)),"",(VLOOKUP(C67,'iscrizioni ROLLEFESTPINE'!B$7:F$310,5,FALSE)))</f>
        <v/>
      </c>
      <c r="F67" s="56" t="str">
        <f>IF(ISNA(VLOOKUP(C67,'iscrizioni ROLLEFESTPINE'!B$7:J$310,8,FALSE)),"",(VLOOKUP(C67,'iscrizioni ROLLEFESTPINE'!B$7:J$310,8,FALSE)))</f>
        <v/>
      </c>
      <c r="G67" s="33" t="str">
        <f>IF(ISNA(VLOOKUP(C67,'iscrizioni ROLLEFESTPINE'!B$7:J$310,7,FALSE)),"",(VLOOKUP(C67,'iscrizioni ROLLEFESTPINE'!B$7:J$310,7,FALSE)))</f>
        <v/>
      </c>
      <c r="H67" s="33" t="str">
        <f>IF(ISNA(VLOOKUP(C67,'iscrizioni ROLLEFESTPINE'!B$7:N$310,11,FALSE)),"",(VLOOKUP(C67,'iscrizioni ROLLEFESTPINE'!B$7:N$310,11,FALSE)))</f>
        <v/>
      </c>
      <c r="I67" s="54">
        <f t="shared" si="4"/>
        <v>64</v>
      </c>
      <c r="J67" s="59"/>
      <c r="K67" s="57">
        <f t="shared" si="4"/>
        <v>110</v>
      </c>
      <c r="L67" s="60">
        <f t="shared" si="5"/>
        <v>64</v>
      </c>
      <c r="M67" s="58">
        <v>1017</v>
      </c>
      <c r="N67" s="59"/>
      <c r="O67" s="60">
        <f t="shared" si="6"/>
        <v>1017</v>
      </c>
      <c r="P67" s="61" t="str">
        <f t="shared" si="0"/>
        <v/>
      </c>
      <c r="Q67" s="141"/>
    </row>
    <row r="68" spans="1:17" ht="30" customHeight="1" x14ac:dyDescent="0.55000000000000004">
      <c r="A68" s="53" t="str">
        <f>IF(ISNA(VLOOKUP(C68,'iscrizioni ROLLEFESTPINE'!B$7:D$310,2,FALSE)),"",(VLOOKUP(C68,'iscrizioni ROLLEFESTPINE'!B$7:D$310,2,FALSE)))</f>
        <v/>
      </c>
      <c r="B68" s="154"/>
      <c r="C68" s="55"/>
      <c r="D68" s="33" t="str">
        <f>IF(ISNA(VLOOKUP(C68,'iscrizioni ROLLEFESTPINE'!B$7:E$310,4,FALSE)),"",(VLOOKUP(C68,'iscrizioni ROLLEFESTPINE'!B$7:E$310,4,FALSE)))</f>
        <v/>
      </c>
      <c r="E68" s="56" t="str">
        <f>IF(ISNA(VLOOKUP(C68,'iscrizioni ROLLEFESTPINE'!B$7:F$310,5,FALSE)),"",(VLOOKUP(C68,'iscrizioni ROLLEFESTPINE'!B$7:F$310,5,FALSE)))</f>
        <v/>
      </c>
      <c r="F68" s="56" t="str">
        <f>IF(ISNA(VLOOKUP(C68,'iscrizioni ROLLEFESTPINE'!B$7:J$310,8,FALSE)),"",(VLOOKUP(C68,'iscrizioni ROLLEFESTPINE'!B$7:J$310,8,FALSE)))</f>
        <v/>
      </c>
      <c r="G68" s="33" t="str">
        <f>IF(ISNA(VLOOKUP(C68,'iscrizioni ROLLEFESTPINE'!B$7:J$310,7,FALSE)),"",(VLOOKUP(C68,'iscrizioni ROLLEFESTPINE'!B$7:J$310,7,FALSE)))</f>
        <v/>
      </c>
      <c r="H68" s="33" t="str">
        <f>IF(ISNA(VLOOKUP(C68,'iscrizioni ROLLEFESTPINE'!B$7:N$310,11,FALSE)),"",(VLOOKUP(C68,'iscrizioni ROLLEFESTPINE'!B$7:N$310,11,FALSE)))</f>
        <v/>
      </c>
      <c r="I68" s="54">
        <f t="shared" si="4"/>
        <v>65</v>
      </c>
      <c r="J68" s="59"/>
      <c r="K68" s="57">
        <f t="shared" si="4"/>
        <v>111</v>
      </c>
      <c r="L68" s="60">
        <f t="shared" si="5"/>
        <v>65</v>
      </c>
      <c r="M68" s="58">
        <v>1018</v>
      </c>
      <c r="N68" s="59"/>
      <c r="O68" s="60">
        <f t="shared" si="6"/>
        <v>1018</v>
      </c>
      <c r="P68" s="61" t="str">
        <f t="shared" ref="P68:P131" si="7">IF(C68="","",MIN(L68,O68))</f>
        <v/>
      </c>
      <c r="Q68" s="141"/>
    </row>
    <row r="69" spans="1:17" ht="30" customHeight="1" x14ac:dyDescent="0.55000000000000004">
      <c r="A69" s="53" t="str">
        <f>IF(ISNA(VLOOKUP(C69,'iscrizioni ROLLEFESTPINE'!B$7:D$310,2,FALSE)),"",(VLOOKUP(C69,'iscrizioni ROLLEFESTPINE'!B$7:D$310,2,FALSE)))</f>
        <v/>
      </c>
      <c r="B69" s="154"/>
      <c r="C69" s="55"/>
      <c r="D69" s="33" t="str">
        <f>IF(ISNA(VLOOKUP(C69,'iscrizioni ROLLEFESTPINE'!B$7:E$310,4,FALSE)),"",(VLOOKUP(C69,'iscrizioni ROLLEFESTPINE'!B$7:E$310,4,FALSE)))</f>
        <v/>
      </c>
      <c r="E69" s="56" t="str">
        <f>IF(ISNA(VLOOKUP(C69,'iscrizioni ROLLEFESTPINE'!B$7:F$310,5,FALSE)),"",(VLOOKUP(C69,'iscrizioni ROLLEFESTPINE'!B$7:F$310,5,FALSE)))</f>
        <v/>
      </c>
      <c r="F69" s="56" t="str">
        <f>IF(ISNA(VLOOKUP(C69,'iscrizioni ROLLEFESTPINE'!B$7:J$310,8,FALSE)),"",(VLOOKUP(C69,'iscrizioni ROLLEFESTPINE'!B$7:J$310,8,FALSE)))</f>
        <v/>
      </c>
      <c r="G69" s="33" t="str">
        <f>IF(ISNA(VLOOKUP(C69,'iscrizioni ROLLEFESTPINE'!B$7:J$310,7,FALSE)),"",(VLOOKUP(C69,'iscrizioni ROLLEFESTPINE'!B$7:J$310,7,FALSE)))</f>
        <v/>
      </c>
      <c r="H69" s="33" t="str">
        <f>IF(ISNA(VLOOKUP(C69,'iscrizioni ROLLEFESTPINE'!B$7:N$310,11,FALSE)),"",(VLOOKUP(C69,'iscrizioni ROLLEFESTPINE'!B$7:N$310,11,FALSE)))</f>
        <v/>
      </c>
      <c r="I69" s="54">
        <f t="shared" si="4"/>
        <v>66</v>
      </c>
      <c r="J69" s="59"/>
      <c r="K69" s="57">
        <f t="shared" si="4"/>
        <v>112</v>
      </c>
      <c r="L69" s="60">
        <f t="shared" si="5"/>
        <v>66</v>
      </c>
      <c r="M69" s="58">
        <v>1019</v>
      </c>
      <c r="N69" s="59"/>
      <c r="O69" s="60">
        <f t="shared" si="6"/>
        <v>1019</v>
      </c>
      <c r="P69" s="61" t="str">
        <f t="shared" si="7"/>
        <v/>
      </c>
      <c r="Q69" s="141"/>
    </row>
    <row r="70" spans="1:17" ht="30" customHeight="1" x14ac:dyDescent="0.55000000000000004">
      <c r="A70" s="53" t="str">
        <f>IF(ISNA(VLOOKUP(C70,'iscrizioni ROLLEFESTPINE'!B$7:D$310,2,FALSE)),"",(VLOOKUP(C70,'iscrizioni ROLLEFESTPINE'!B$7:D$310,2,FALSE)))</f>
        <v/>
      </c>
      <c r="B70" s="154"/>
      <c r="C70" s="55"/>
      <c r="D70" s="33" t="str">
        <f>IF(ISNA(VLOOKUP(C70,'iscrizioni ROLLEFESTPINE'!B$7:E$310,4,FALSE)),"",(VLOOKUP(C70,'iscrizioni ROLLEFESTPINE'!B$7:E$310,4,FALSE)))</f>
        <v/>
      </c>
      <c r="E70" s="56" t="str">
        <f>IF(ISNA(VLOOKUP(C70,'iscrizioni ROLLEFESTPINE'!B$7:F$310,5,FALSE)),"",(VLOOKUP(C70,'iscrizioni ROLLEFESTPINE'!B$7:F$310,5,FALSE)))</f>
        <v/>
      </c>
      <c r="F70" s="56" t="str">
        <f>IF(ISNA(VLOOKUP(C70,'iscrizioni ROLLEFESTPINE'!B$7:J$310,8,FALSE)),"",(VLOOKUP(C70,'iscrizioni ROLLEFESTPINE'!B$7:J$310,8,FALSE)))</f>
        <v/>
      </c>
      <c r="G70" s="33" t="str">
        <f>IF(ISNA(VLOOKUP(C70,'iscrizioni ROLLEFESTPINE'!B$7:J$310,7,FALSE)),"",(VLOOKUP(C70,'iscrizioni ROLLEFESTPINE'!B$7:J$310,7,FALSE)))</f>
        <v/>
      </c>
      <c r="H70" s="33" t="str">
        <f>IF(ISNA(VLOOKUP(C70,'iscrizioni ROLLEFESTPINE'!B$7:N$310,11,FALSE)),"",(VLOOKUP(C70,'iscrizioni ROLLEFESTPINE'!B$7:N$310,11,FALSE)))</f>
        <v/>
      </c>
      <c r="I70" s="54">
        <f t="shared" si="4"/>
        <v>67</v>
      </c>
      <c r="J70" s="59"/>
      <c r="K70" s="57">
        <f t="shared" si="4"/>
        <v>113</v>
      </c>
      <c r="L70" s="60">
        <f t="shared" si="5"/>
        <v>67</v>
      </c>
      <c r="M70" s="58">
        <v>1020</v>
      </c>
      <c r="N70" s="59"/>
      <c r="O70" s="60">
        <f t="shared" si="6"/>
        <v>1020</v>
      </c>
      <c r="P70" s="61" t="str">
        <f t="shared" si="7"/>
        <v/>
      </c>
      <c r="Q70" s="141"/>
    </row>
    <row r="71" spans="1:17" ht="30" customHeight="1" x14ac:dyDescent="0.55000000000000004">
      <c r="A71" s="53" t="str">
        <f>IF(ISNA(VLOOKUP(C71,'iscrizioni ROLLEFESTPINE'!B$7:D$310,2,FALSE)),"",(VLOOKUP(C71,'iscrizioni ROLLEFESTPINE'!B$7:D$310,2,FALSE)))</f>
        <v/>
      </c>
      <c r="B71" s="154"/>
      <c r="C71" s="55"/>
      <c r="D71" s="33" t="str">
        <f>IF(ISNA(VLOOKUP(C71,'iscrizioni ROLLEFESTPINE'!B$7:E$310,4,FALSE)),"",(VLOOKUP(C71,'iscrizioni ROLLEFESTPINE'!B$7:E$310,4,FALSE)))</f>
        <v/>
      </c>
      <c r="E71" s="56" t="str">
        <f>IF(ISNA(VLOOKUP(C71,'iscrizioni ROLLEFESTPINE'!B$7:F$310,5,FALSE)),"",(VLOOKUP(C71,'iscrizioni ROLLEFESTPINE'!B$7:F$310,5,FALSE)))</f>
        <v/>
      </c>
      <c r="F71" s="56" t="str">
        <f>IF(ISNA(VLOOKUP(C71,'iscrizioni ROLLEFESTPINE'!B$7:J$310,8,FALSE)),"",(VLOOKUP(C71,'iscrizioni ROLLEFESTPINE'!B$7:J$310,8,FALSE)))</f>
        <v/>
      </c>
      <c r="G71" s="33" t="str">
        <f>IF(ISNA(VLOOKUP(C71,'iscrizioni ROLLEFESTPINE'!B$7:J$310,7,FALSE)),"",(VLOOKUP(C71,'iscrizioni ROLLEFESTPINE'!B$7:J$310,7,FALSE)))</f>
        <v/>
      </c>
      <c r="H71" s="33" t="str">
        <f>IF(ISNA(VLOOKUP(C71,'iscrizioni ROLLEFESTPINE'!B$7:N$310,11,FALSE)),"",(VLOOKUP(C71,'iscrizioni ROLLEFESTPINE'!B$7:N$310,11,FALSE)))</f>
        <v/>
      </c>
      <c r="I71" s="54">
        <f t="shared" si="4"/>
        <v>68</v>
      </c>
      <c r="J71" s="59"/>
      <c r="K71" s="57">
        <f t="shared" si="4"/>
        <v>114</v>
      </c>
      <c r="L71" s="60">
        <f t="shared" si="5"/>
        <v>68</v>
      </c>
      <c r="M71" s="58">
        <v>1021</v>
      </c>
      <c r="N71" s="59"/>
      <c r="O71" s="60">
        <f t="shared" si="6"/>
        <v>1021</v>
      </c>
      <c r="P71" s="61" t="str">
        <f t="shared" si="7"/>
        <v/>
      </c>
      <c r="Q71" s="141"/>
    </row>
    <row r="72" spans="1:17" ht="30" customHeight="1" x14ac:dyDescent="0.55000000000000004">
      <c r="A72" s="53" t="str">
        <f>IF(ISNA(VLOOKUP(C72,'iscrizioni ROLLEFESTPINE'!B$7:D$310,2,FALSE)),"",(VLOOKUP(C72,'iscrizioni ROLLEFESTPINE'!B$7:D$310,2,FALSE)))</f>
        <v/>
      </c>
      <c r="B72" s="154"/>
      <c r="C72" s="55"/>
      <c r="D72" s="33" t="str">
        <f>IF(ISNA(VLOOKUP(C72,'iscrizioni ROLLEFESTPINE'!B$7:E$310,4,FALSE)),"",(VLOOKUP(C72,'iscrizioni ROLLEFESTPINE'!B$7:E$310,4,FALSE)))</f>
        <v/>
      </c>
      <c r="E72" s="56" t="str">
        <f>IF(ISNA(VLOOKUP(C72,'iscrizioni ROLLEFESTPINE'!B$7:F$310,5,FALSE)),"",(VLOOKUP(C72,'iscrizioni ROLLEFESTPINE'!B$7:F$310,5,FALSE)))</f>
        <v/>
      </c>
      <c r="F72" s="56" t="str">
        <f>IF(ISNA(VLOOKUP(C72,'iscrizioni ROLLEFESTPINE'!B$7:J$310,8,FALSE)),"",(VLOOKUP(C72,'iscrizioni ROLLEFESTPINE'!B$7:J$310,8,FALSE)))</f>
        <v/>
      </c>
      <c r="G72" s="33" t="str">
        <f>IF(ISNA(VLOOKUP(C72,'iscrizioni ROLLEFESTPINE'!B$7:J$310,7,FALSE)),"",(VLOOKUP(C72,'iscrizioni ROLLEFESTPINE'!B$7:J$310,7,FALSE)))</f>
        <v/>
      </c>
      <c r="H72" s="33" t="str">
        <f>IF(ISNA(VLOOKUP(C72,'iscrizioni ROLLEFESTPINE'!B$7:N$310,11,FALSE)),"",(VLOOKUP(C72,'iscrizioni ROLLEFESTPINE'!B$7:N$310,11,FALSE)))</f>
        <v/>
      </c>
      <c r="I72" s="54">
        <f t="shared" si="4"/>
        <v>69</v>
      </c>
      <c r="J72" s="59"/>
      <c r="K72" s="57">
        <f t="shared" si="4"/>
        <v>115</v>
      </c>
      <c r="L72" s="60">
        <f t="shared" si="5"/>
        <v>69</v>
      </c>
      <c r="M72" s="58">
        <v>1022</v>
      </c>
      <c r="N72" s="59"/>
      <c r="O72" s="60">
        <f t="shared" si="6"/>
        <v>1022</v>
      </c>
      <c r="P72" s="61" t="str">
        <f t="shared" si="7"/>
        <v/>
      </c>
      <c r="Q72" s="141"/>
    </row>
    <row r="73" spans="1:17" ht="30" customHeight="1" x14ac:dyDescent="0.55000000000000004">
      <c r="A73" s="53" t="str">
        <f>IF(ISNA(VLOOKUP(C73,'iscrizioni ROLLEFESTPINE'!B$7:D$310,2,FALSE)),"",(VLOOKUP(C73,'iscrizioni ROLLEFESTPINE'!B$7:D$310,2,FALSE)))</f>
        <v/>
      </c>
      <c r="B73" s="154"/>
      <c r="C73" s="55"/>
      <c r="D73" s="33" t="str">
        <f>IF(ISNA(VLOOKUP(C73,'iscrizioni ROLLEFESTPINE'!B$7:E$310,4,FALSE)),"",(VLOOKUP(C73,'iscrizioni ROLLEFESTPINE'!B$7:E$310,4,FALSE)))</f>
        <v/>
      </c>
      <c r="E73" s="56" t="str">
        <f>IF(ISNA(VLOOKUP(C73,'iscrizioni ROLLEFESTPINE'!B$7:F$310,5,FALSE)),"",(VLOOKUP(C73,'iscrizioni ROLLEFESTPINE'!B$7:F$310,5,FALSE)))</f>
        <v/>
      </c>
      <c r="F73" s="56" t="str">
        <f>IF(ISNA(VLOOKUP(C73,'iscrizioni ROLLEFESTPINE'!B$7:J$310,8,FALSE)),"",(VLOOKUP(C73,'iscrizioni ROLLEFESTPINE'!B$7:J$310,8,FALSE)))</f>
        <v/>
      </c>
      <c r="G73" s="33" t="str">
        <f>IF(ISNA(VLOOKUP(C73,'iscrizioni ROLLEFESTPINE'!B$7:J$310,7,FALSE)),"",(VLOOKUP(C73,'iscrizioni ROLLEFESTPINE'!B$7:J$310,7,FALSE)))</f>
        <v/>
      </c>
      <c r="H73" s="33" t="str">
        <f>IF(ISNA(VLOOKUP(C73,'iscrizioni ROLLEFESTPINE'!B$7:N$310,11,FALSE)),"",(VLOOKUP(C73,'iscrizioni ROLLEFESTPINE'!B$7:N$310,11,FALSE)))</f>
        <v/>
      </c>
      <c r="I73" s="54">
        <f t="shared" si="4"/>
        <v>70</v>
      </c>
      <c r="J73" s="59"/>
      <c r="K73" s="57">
        <f t="shared" si="4"/>
        <v>116</v>
      </c>
      <c r="L73" s="60">
        <f t="shared" si="5"/>
        <v>70</v>
      </c>
      <c r="M73" s="58">
        <v>1023</v>
      </c>
      <c r="N73" s="59"/>
      <c r="O73" s="60">
        <f t="shared" si="6"/>
        <v>1023</v>
      </c>
      <c r="P73" s="61" t="str">
        <f t="shared" si="7"/>
        <v/>
      </c>
      <c r="Q73" s="141"/>
    </row>
    <row r="74" spans="1:17" ht="30" customHeight="1" x14ac:dyDescent="0.55000000000000004">
      <c r="A74" s="53" t="str">
        <f>IF(ISNA(VLOOKUP(C74,'iscrizioni ROLLEFESTPINE'!B$7:D$310,2,FALSE)),"",(VLOOKUP(C74,'iscrizioni ROLLEFESTPINE'!B$7:D$310,2,FALSE)))</f>
        <v/>
      </c>
      <c r="B74" s="154"/>
      <c r="C74" s="55"/>
      <c r="D74" s="33" t="str">
        <f>IF(ISNA(VLOOKUP(C74,'iscrizioni ROLLEFESTPINE'!B$7:E$310,4,FALSE)),"",(VLOOKUP(C74,'iscrizioni ROLLEFESTPINE'!B$7:E$310,4,FALSE)))</f>
        <v/>
      </c>
      <c r="E74" s="56" t="str">
        <f>IF(ISNA(VLOOKUP(C74,'iscrizioni ROLLEFESTPINE'!B$7:F$310,5,FALSE)),"",(VLOOKUP(C74,'iscrizioni ROLLEFESTPINE'!B$7:F$310,5,FALSE)))</f>
        <v/>
      </c>
      <c r="F74" s="56" t="str">
        <f>IF(ISNA(VLOOKUP(C74,'iscrizioni ROLLEFESTPINE'!B$7:J$310,8,FALSE)),"",(VLOOKUP(C74,'iscrizioni ROLLEFESTPINE'!B$7:J$310,8,FALSE)))</f>
        <v/>
      </c>
      <c r="G74" s="33" t="str">
        <f>IF(ISNA(VLOOKUP(C74,'iscrizioni ROLLEFESTPINE'!B$7:J$310,7,FALSE)),"",(VLOOKUP(C74,'iscrizioni ROLLEFESTPINE'!B$7:J$310,7,FALSE)))</f>
        <v/>
      </c>
      <c r="H74" s="33" t="str">
        <f>IF(ISNA(VLOOKUP(C74,'iscrizioni ROLLEFESTPINE'!B$7:N$310,11,FALSE)),"",(VLOOKUP(C74,'iscrizioni ROLLEFESTPINE'!B$7:N$310,11,FALSE)))</f>
        <v/>
      </c>
      <c r="I74" s="54">
        <f t="shared" si="4"/>
        <v>71</v>
      </c>
      <c r="J74" s="59"/>
      <c r="K74" s="57">
        <f t="shared" si="4"/>
        <v>117</v>
      </c>
      <c r="L74" s="60">
        <f t="shared" si="5"/>
        <v>71</v>
      </c>
      <c r="M74" s="58">
        <v>1024</v>
      </c>
      <c r="N74" s="59"/>
      <c r="O74" s="60">
        <f t="shared" si="6"/>
        <v>1024</v>
      </c>
      <c r="P74" s="61" t="str">
        <f t="shared" si="7"/>
        <v/>
      </c>
      <c r="Q74" s="141"/>
    </row>
    <row r="75" spans="1:17" ht="30" customHeight="1" x14ac:dyDescent="0.55000000000000004">
      <c r="A75" s="53" t="str">
        <f>IF(ISNA(VLOOKUP(C75,'iscrizioni ROLLEFESTPINE'!B$7:D$310,2,FALSE)),"",(VLOOKUP(C75,'iscrizioni ROLLEFESTPINE'!B$7:D$310,2,FALSE)))</f>
        <v/>
      </c>
      <c r="B75" s="154"/>
      <c r="C75" s="55"/>
      <c r="D75" s="33" t="str">
        <f>IF(ISNA(VLOOKUP(C75,'iscrizioni ROLLEFESTPINE'!B$7:E$310,4,FALSE)),"",(VLOOKUP(C75,'iscrizioni ROLLEFESTPINE'!B$7:E$310,4,FALSE)))</f>
        <v/>
      </c>
      <c r="E75" s="56" t="str">
        <f>IF(ISNA(VLOOKUP(C75,'iscrizioni ROLLEFESTPINE'!B$7:F$310,5,FALSE)),"",(VLOOKUP(C75,'iscrizioni ROLLEFESTPINE'!B$7:F$310,5,FALSE)))</f>
        <v/>
      </c>
      <c r="F75" s="56" t="str">
        <f>IF(ISNA(VLOOKUP(C75,'iscrizioni ROLLEFESTPINE'!B$7:J$310,8,FALSE)),"",(VLOOKUP(C75,'iscrizioni ROLLEFESTPINE'!B$7:J$310,8,FALSE)))</f>
        <v/>
      </c>
      <c r="G75" s="33" t="str">
        <f>IF(ISNA(VLOOKUP(C75,'iscrizioni ROLLEFESTPINE'!B$7:J$310,7,FALSE)),"",(VLOOKUP(C75,'iscrizioni ROLLEFESTPINE'!B$7:J$310,7,FALSE)))</f>
        <v/>
      </c>
      <c r="H75" s="33" t="str">
        <f>IF(ISNA(VLOOKUP(C75,'iscrizioni ROLLEFESTPINE'!B$7:N$310,11,FALSE)),"",(VLOOKUP(C75,'iscrizioni ROLLEFESTPINE'!B$7:N$310,11,FALSE)))</f>
        <v/>
      </c>
      <c r="I75" s="54">
        <f t="shared" si="4"/>
        <v>72</v>
      </c>
      <c r="J75" s="59"/>
      <c r="K75" s="57">
        <f t="shared" si="4"/>
        <v>118</v>
      </c>
      <c r="L75" s="60">
        <f t="shared" si="5"/>
        <v>72</v>
      </c>
      <c r="M75" s="58">
        <v>1025</v>
      </c>
      <c r="N75" s="59"/>
      <c r="O75" s="60">
        <f t="shared" si="6"/>
        <v>1025</v>
      </c>
      <c r="P75" s="61" t="str">
        <f t="shared" si="7"/>
        <v/>
      </c>
      <c r="Q75" s="141"/>
    </row>
    <row r="76" spans="1:17" ht="30" customHeight="1" x14ac:dyDescent="0.55000000000000004">
      <c r="A76" s="53" t="str">
        <f>IF(ISNA(VLOOKUP(C76,'iscrizioni ROLLEFESTPINE'!B$7:D$310,2,FALSE)),"",(VLOOKUP(C76,'iscrizioni ROLLEFESTPINE'!B$7:D$310,2,FALSE)))</f>
        <v/>
      </c>
      <c r="B76" s="154"/>
      <c r="C76" s="55"/>
      <c r="D76" s="33" t="str">
        <f>IF(ISNA(VLOOKUP(C76,'iscrizioni ROLLEFESTPINE'!B$7:E$310,4,FALSE)),"",(VLOOKUP(C76,'iscrizioni ROLLEFESTPINE'!B$7:E$310,4,FALSE)))</f>
        <v/>
      </c>
      <c r="E76" s="56" t="str">
        <f>IF(ISNA(VLOOKUP(C76,'iscrizioni ROLLEFESTPINE'!B$7:F$310,5,FALSE)),"",(VLOOKUP(C76,'iscrizioni ROLLEFESTPINE'!B$7:F$310,5,FALSE)))</f>
        <v/>
      </c>
      <c r="F76" s="56" t="str">
        <f>IF(ISNA(VLOOKUP(C76,'iscrizioni ROLLEFESTPINE'!B$7:J$310,8,FALSE)),"",(VLOOKUP(C76,'iscrizioni ROLLEFESTPINE'!B$7:J$310,8,FALSE)))</f>
        <v/>
      </c>
      <c r="G76" s="33" t="str">
        <f>IF(ISNA(VLOOKUP(C76,'iscrizioni ROLLEFESTPINE'!B$7:J$310,7,FALSE)),"",(VLOOKUP(C76,'iscrizioni ROLLEFESTPINE'!B$7:J$310,7,FALSE)))</f>
        <v/>
      </c>
      <c r="H76" s="33" t="str">
        <f>IF(ISNA(VLOOKUP(C76,'iscrizioni ROLLEFESTPINE'!B$7:N$310,11,FALSE)),"",(VLOOKUP(C76,'iscrizioni ROLLEFESTPINE'!B$7:N$310,11,FALSE)))</f>
        <v/>
      </c>
      <c r="I76" s="54">
        <f t="shared" si="4"/>
        <v>73</v>
      </c>
      <c r="J76" s="59"/>
      <c r="K76" s="57">
        <f t="shared" si="4"/>
        <v>119</v>
      </c>
      <c r="L76" s="60">
        <f t="shared" si="5"/>
        <v>73</v>
      </c>
      <c r="M76" s="58">
        <v>1026</v>
      </c>
      <c r="N76" s="59"/>
      <c r="O76" s="60">
        <f t="shared" si="6"/>
        <v>1026</v>
      </c>
      <c r="P76" s="61" t="str">
        <f t="shared" si="7"/>
        <v/>
      </c>
      <c r="Q76" s="141"/>
    </row>
    <row r="77" spans="1:17" ht="30" customHeight="1" x14ac:dyDescent="0.55000000000000004">
      <c r="A77" s="53" t="str">
        <f>IF(ISNA(VLOOKUP(C77,'iscrizioni ROLLEFESTPINE'!B$7:D$310,2,FALSE)),"",(VLOOKUP(C77,'iscrizioni ROLLEFESTPINE'!B$7:D$310,2,FALSE)))</f>
        <v/>
      </c>
      <c r="B77" s="154"/>
      <c r="C77" s="55"/>
      <c r="D77" s="33" t="str">
        <f>IF(ISNA(VLOOKUP(C77,'iscrizioni ROLLEFESTPINE'!B$7:E$310,4,FALSE)),"",(VLOOKUP(C77,'iscrizioni ROLLEFESTPINE'!B$7:E$310,4,FALSE)))</f>
        <v/>
      </c>
      <c r="E77" s="56" t="str">
        <f>IF(ISNA(VLOOKUP(C77,'iscrizioni ROLLEFESTPINE'!B$7:F$310,5,FALSE)),"",(VLOOKUP(C77,'iscrizioni ROLLEFESTPINE'!B$7:F$310,5,FALSE)))</f>
        <v/>
      </c>
      <c r="F77" s="56" t="str">
        <f>IF(ISNA(VLOOKUP(C77,'iscrizioni ROLLEFESTPINE'!B$7:J$310,8,FALSE)),"",(VLOOKUP(C77,'iscrizioni ROLLEFESTPINE'!B$7:J$310,8,FALSE)))</f>
        <v/>
      </c>
      <c r="G77" s="33" t="str">
        <f>IF(ISNA(VLOOKUP(C77,'iscrizioni ROLLEFESTPINE'!B$7:J$310,7,FALSE)),"",(VLOOKUP(C77,'iscrizioni ROLLEFESTPINE'!B$7:J$310,7,FALSE)))</f>
        <v/>
      </c>
      <c r="H77" s="33" t="str">
        <f>IF(ISNA(VLOOKUP(C77,'iscrizioni ROLLEFESTPINE'!B$7:N$310,11,FALSE)),"",(VLOOKUP(C77,'iscrizioni ROLLEFESTPINE'!B$7:N$310,11,FALSE)))</f>
        <v/>
      </c>
      <c r="I77" s="54">
        <f t="shared" si="4"/>
        <v>74</v>
      </c>
      <c r="J77" s="59"/>
      <c r="K77" s="57">
        <f t="shared" si="4"/>
        <v>120</v>
      </c>
      <c r="L77" s="60">
        <f t="shared" si="5"/>
        <v>74</v>
      </c>
      <c r="M77" s="58">
        <v>1027</v>
      </c>
      <c r="N77" s="59"/>
      <c r="O77" s="60">
        <f t="shared" si="6"/>
        <v>1027</v>
      </c>
      <c r="P77" s="61" t="str">
        <f t="shared" si="7"/>
        <v/>
      </c>
      <c r="Q77" s="141"/>
    </row>
    <row r="78" spans="1:17" ht="30" customHeight="1" x14ac:dyDescent="0.55000000000000004">
      <c r="A78" s="53" t="str">
        <f>IF(ISNA(VLOOKUP(C78,'iscrizioni ROLLEFESTPINE'!B$7:D$310,2,FALSE)),"",(VLOOKUP(C78,'iscrizioni ROLLEFESTPINE'!B$7:D$310,2,FALSE)))</f>
        <v/>
      </c>
      <c r="B78" s="154"/>
      <c r="C78" s="55"/>
      <c r="D78" s="33" t="str">
        <f>IF(ISNA(VLOOKUP(C78,'iscrizioni ROLLEFESTPINE'!B$7:E$310,4,FALSE)),"",(VLOOKUP(C78,'iscrizioni ROLLEFESTPINE'!B$7:E$310,4,FALSE)))</f>
        <v/>
      </c>
      <c r="E78" s="56" t="str">
        <f>IF(ISNA(VLOOKUP(C78,'iscrizioni ROLLEFESTPINE'!B$7:F$310,5,FALSE)),"",(VLOOKUP(C78,'iscrizioni ROLLEFESTPINE'!B$7:F$310,5,FALSE)))</f>
        <v/>
      </c>
      <c r="F78" s="56" t="str">
        <f>IF(ISNA(VLOOKUP(C78,'iscrizioni ROLLEFESTPINE'!B$7:J$310,8,FALSE)),"",(VLOOKUP(C78,'iscrizioni ROLLEFESTPINE'!B$7:J$310,8,FALSE)))</f>
        <v/>
      </c>
      <c r="G78" s="33" t="str">
        <f>IF(ISNA(VLOOKUP(C78,'iscrizioni ROLLEFESTPINE'!B$7:J$310,7,FALSE)),"",(VLOOKUP(C78,'iscrizioni ROLLEFESTPINE'!B$7:J$310,7,FALSE)))</f>
        <v/>
      </c>
      <c r="H78" s="33" t="str">
        <f>IF(ISNA(VLOOKUP(C78,'iscrizioni ROLLEFESTPINE'!B$7:N$310,11,FALSE)),"",(VLOOKUP(C78,'iscrizioni ROLLEFESTPINE'!B$7:N$310,11,FALSE)))</f>
        <v/>
      </c>
      <c r="I78" s="54">
        <f t="shared" si="4"/>
        <v>75</v>
      </c>
      <c r="J78" s="59"/>
      <c r="K78" s="57">
        <f t="shared" si="4"/>
        <v>121</v>
      </c>
      <c r="L78" s="60">
        <f t="shared" si="5"/>
        <v>75</v>
      </c>
      <c r="M78" s="58">
        <v>1028</v>
      </c>
      <c r="N78" s="59"/>
      <c r="O78" s="60">
        <f t="shared" si="6"/>
        <v>1028</v>
      </c>
      <c r="P78" s="61" t="str">
        <f t="shared" si="7"/>
        <v/>
      </c>
      <c r="Q78" s="141"/>
    </row>
    <row r="79" spans="1:17" ht="30" customHeight="1" x14ac:dyDescent="0.55000000000000004">
      <c r="A79" s="53" t="str">
        <f>IF(ISNA(VLOOKUP(C79,'iscrizioni ROLLEFESTPINE'!B$7:D$310,2,FALSE)),"",(VLOOKUP(C79,'iscrizioni ROLLEFESTPINE'!B$7:D$310,2,FALSE)))</f>
        <v/>
      </c>
      <c r="B79" s="154"/>
      <c r="C79" s="55"/>
      <c r="D79" s="33" t="str">
        <f>IF(ISNA(VLOOKUP(C79,'iscrizioni ROLLEFESTPINE'!B$7:E$310,4,FALSE)),"",(VLOOKUP(C79,'iscrizioni ROLLEFESTPINE'!B$7:E$310,4,FALSE)))</f>
        <v/>
      </c>
      <c r="E79" s="56" t="str">
        <f>IF(ISNA(VLOOKUP(C79,'iscrizioni ROLLEFESTPINE'!B$7:F$310,5,FALSE)),"",(VLOOKUP(C79,'iscrizioni ROLLEFESTPINE'!B$7:F$310,5,FALSE)))</f>
        <v/>
      </c>
      <c r="F79" s="56" t="str">
        <f>IF(ISNA(VLOOKUP(C79,'iscrizioni ROLLEFESTPINE'!B$7:J$310,8,FALSE)),"",(VLOOKUP(C79,'iscrizioni ROLLEFESTPINE'!B$7:J$310,8,FALSE)))</f>
        <v/>
      </c>
      <c r="G79" s="33" t="str">
        <f>IF(ISNA(VLOOKUP(C79,'iscrizioni ROLLEFESTPINE'!B$7:J$310,7,FALSE)),"",(VLOOKUP(C79,'iscrizioni ROLLEFESTPINE'!B$7:J$310,7,FALSE)))</f>
        <v/>
      </c>
      <c r="H79" s="33" t="str">
        <f>IF(ISNA(VLOOKUP(C79,'iscrizioni ROLLEFESTPINE'!B$7:N$310,11,FALSE)),"",(VLOOKUP(C79,'iscrizioni ROLLEFESTPINE'!B$7:N$310,11,FALSE)))</f>
        <v/>
      </c>
      <c r="I79" s="54">
        <f t="shared" si="4"/>
        <v>76</v>
      </c>
      <c r="J79" s="59"/>
      <c r="K79" s="57">
        <f t="shared" si="4"/>
        <v>122</v>
      </c>
      <c r="L79" s="60">
        <f t="shared" si="5"/>
        <v>76</v>
      </c>
      <c r="M79" s="58">
        <v>1029</v>
      </c>
      <c r="N79" s="59"/>
      <c r="O79" s="60">
        <f t="shared" si="6"/>
        <v>1029</v>
      </c>
      <c r="P79" s="61" t="str">
        <f t="shared" si="7"/>
        <v/>
      </c>
      <c r="Q79" s="141"/>
    </row>
    <row r="80" spans="1:17" ht="30" customHeight="1" x14ac:dyDescent="0.55000000000000004">
      <c r="A80" s="53" t="str">
        <f>IF(ISNA(VLOOKUP(C80,'iscrizioni ROLLEFESTPINE'!B$7:D$310,2,FALSE)),"",(VLOOKUP(C80,'iscrizioni ROLLEFESTPINE'!B$7:D$310,2,FALSE)))</f>
        <v/>
      </c>
      <c r="B80" s="154"/>
      <c r="C80" s="55"/>
      <c r="D80" s="33" t="str">
        <f>IF(ISNA(VLOOKUP(C80,'iscrizioni ROLLEFESTPINE'!B$7:E$310,4,FALSE)),"",(VLOOKUP(C80,'iscrizioni ROLLEFESTPINE'!B$7:E$310,4,FALSE)))</f>
        <v/>
      </c>
      <c r="E80" s="56" t="str">
        <f>IF(ISNA(VLOOKUP(C80,'iscrizioni ROLLEFESTPINE'!B$7:F$310,5,FALSE)),"",(VLOOKUP(C80,'iscrizioni ROLLEFESTPINE'!B$7:F$310,5,FALSE)))</f>
        <v/>
      </c>
      <c r="F80" s="56" t="str">
        <f>IF(ISNA(VLOOKUP(C80,'iscrizioni ROLLEFESTPINE'!B$7:J$310,8,FALSE)),"",(VLOOKUP(C80,'iscrizioni ROLLEFESTPINE'!B$7:J$310,8,FALSE)))</f>
        <v/>
      </c>
      <c r="G80" s="33" t="str">
        <f>IF(ISNA(VLOOKUP(C80,'iscrizioni ROLLEFESTPINE'!B$7:J$310,7,FALSE)),"",(VLOOKUP(C80,'iscrizioni ROLLEFESTPINE'!B$7:J$310,7,FALSE)))</f>
        <v/>
      </c>
      <c r="H80" s="33" t="str">
        <f>IF(ISNA(VLOOKUP(C80,'iscrizioni ROLLEFESTPINE'!B$7:N$310,11,FALSE)),"",(VLOOKUP(C80,'iscrizioni ROLLEFESTPINE'!B$7:N$310,11,FALSE)))</f>
        <v/>
      </c>
      <c r="I80" s="54">
        <f t="shared" si="4"/>
        <v>77</v>
      </c>
      <c r="J80" s="59"/>
      <c r="K80" s="57">
        <f t="shared" si="4"/>
        <v>123</v>
      </c>
      <c r="L80" s="60">
        <f t="shared" si="5"/>
        <v>77</v>
      </c>
      <c r="M80" s="58">
        <v>1030</v>
      </c>
      <c r="N80" s="59"/>
      <c r="O80" s="60">
        <f t="shared" si="6"/>
        <v>1030</v>
      </c>
      <c r="P80" s="61" t="str">
        <f t="shared" si="7"/>
        <v/>
      </c>
      <c r="Q80" s="141"/>
    </row>
    <row r="81" spans="1:17" ht="30" customHeight="1" x14ac:dyDescent="0.55000000000000004">
      <c r="A81" s="53" t="str">
        <f>IF(ISNA(VLOOKUP(C81,'iscrizioni ROLLEFESTPINE'!B$7:D$310,2,FALSE)),"",(VLOOKUP(C81,'iscrizioni ROLLEFESTPINE'!B$7:D$310,2,FALSE)))</f>
        <v/>
      </c>
      <c r="B81" s="154"/>
      <c r="C81" s="55"/>
      <c r="D81" s="33" t="str">
        <f>IF(ISNA(VLOOKUP(C81,'iscrizioni ROLLEFESTPINE'!B$7:E$310,4,FALSE)),"",(VLOOKUP(C81,'iscrizioni ROLLEFESTPINE'!B$7:E$310,4,FALSE)))</f>
        <v/>
      </c>
      <c r="E81" s="56" t="str">
        <f>IF(ISNA(VLOOKUP(C81,'iscrizioni ROLLEFESTPINE'!B$7:F$310,5,FALSE)),"",(VLOOKUP(C81,'iscrizioni ROLLEFESTPINE'!B$7:F$310,5,FALSE)))</f>
        <v/>
      </c>
      <c r="F81" s="56" t="str">
        <f>IF(ISNA(VLOOKUP(C81,'iscrizioni ROLLEFESTPINE'!B$7:J$310,8,FALSE)),"",(VLOOKUP(C81,'iscrizioni ROLLEFESTPINE'!B$7:J$310,8,FALSE)))</f>
        <v/>
      </c>
      <c r="G81" s="33" t="str">
        <f>IF(ISNA(VLOOKUP(C81,'iscrizioni ROLLEFESTPINE'!B$7:J$310,7,FALSE)),"",(VLOOKUP(C81,'iscrizioni ROLLEFESTPINE'!B$7:J$310,7,FALSE)))</f>
        <v/>
      </c>
      <c r="H81" s="33" t="str">
        <f>IF(ISNA(VLOOKUP(C81,'iscrizioni ROLLEFESTPINE'!B$7:N$310,11,FALSE)),"",(VLOOKUP(C81,'iscrizioni ROLLEFESTPINE'!B$7:N$310,11,FALSE)))</f>
        <v/>
      </c>
      <c r="I81" s="54">
        <f t="shared" si="4"/>
        <v>78</v>
      </c>
      <c r="J81" s="59"/>
      <c r="K81" s="57">
        <f t="shared" si="4"/>
        <v>124</v>
      </c>
      <c r="L81" s="60">
        <f t="shared" si="5"/>
        <v>78</v>
      </c>
      <c r="M81" s="58">
        <v>1031</v>
      </c>
      <c r="N81" s="59"/>
      <c r="O81" s="60">
        <f t="shared" si="6"/>
        <v>1031</v>
      </c>
      <c r="P81" s="61" t="str">
        <f t="shared" si="7"/>
        <v/>
      </c>
      <c r="Q81" s="141"/>
    </row>
    <row r="82" spans="1:17" ht="30" customHeight="1" x14ac:dyDescent="0.55000000000000004">
      <c r="A82" s="53" t="str">
        <f>IF(ISNA(VLOOKUP(C82,'iscrizioni ROLLEFESTPINE'!B$7:D$310,2,FALSE)),"",(VLOOKUP(C82,'iscrizioni ROLLEFESTPINE'!B$7:D$310,2,FALSE)))</f>
        <v/>
      </c>
      <c r="B82" s="154"/>
      <c r="C82" s="55"/>
      <c r="D82" s="33" t="str">
        <f>IF(ISNA(VLOOKUP(C82,'iscrizioni ROLLEFESTPINE'!B$7:E$310,4,FALSE)),"",(VLOOKUP(C82,'iscrizioni ROLLEFESTPINE'!B$7:E$310,4,FALSE)))</f>
        <v/>
      </c>
      <c r="E82" s="56" t="str">
        <f>IF(ISNA(VLOOKUP(C82,'iscrizioni ROLLEFESTPINE'!B$7:F$310,5,FALSE)),"",(VLOOKUP(C82,'iscrizioni ROLLEFESTPINE'!B$7:F$310,5,FALSE)))</f>
        <v/>
      </c>
      <c r="F82" s="56" t="str">
        <f>IF(ISNA(VLOOKUP(C82,'iscrizioni ROLLEFESTPINE'!B$7:J$310,8,FALSE)),"",(VLOOKUP(C82,'iscrizioni ROLLEFESTPINE'!B$7:J$310,8,FALSE)))</f>
        <v/>
      </c>
      <c r="G82" s="33" t="str">
        <f>IF(ISNA(VLOOKUP(C82,'iscrizioni ROLLEFESTPINE'!B$7:J$310,7,FALSE)),"",(VLOOKUP(C82,'iscrizioni ROLLEFESTPINE'!B$7:J$310,7,FALSE)))</f>
        <v/>
      </c>
      <c r="H82" s="33" t="str">
        <f>IF(ISNA(VLOOKUP(C82,'iscrizioni ROLLEFESTPINE'!B$7:N$310,11,FALSE)),"",(VLOOKUP(C82,'iscrizioni ROLLEFESTPINE'!B$7:N$310,11,FALSE)))</f>
        <v/>
      </c>
      <c r="I82" s="54">
        <f t="shared" si="4"/>
        <v>79</v>
      </c>
      <c r="J82" s="59"/>
      <c r="K82" s="57">
        <f t="shared" si="4"/>
        <v>125</v>
      </c>
      <c r="L82" s="60">
        <f t="shared" si="5"/>
        <v>79</v>
      </c>
      <c r="M82" s="58">
        <v>1032</v>
      </c>
      <c r="N82" s="59"/>
      <c r="O82" s="60">
        <f t="shared" si="6"/>
        <v>1032</v>
      </c>
      <c r="P82" s="61" t="str">
        <f t="shared" si="7"/>
        <v/>
      </c>
      <c r="Q82" s="141"/>
    </row>
    <row r="83" spans="1:17" ht="30" customHeight="1" x14ac:dyDescent="0.55000000000000004">
      <c r="A83" s="53" t="str">
        <f>IF(ISNA(VLOOKUP(C83,'iscrizioni ROLLEFESTPINE'!B$7:D$310,2,FALSE)),"",(VLOOKUP(C83,'iscrizioni ROLLEFESTPINE'!B$7:D$310,2,FALSE)))</f>
        <v/>
      </c>
      <c r="B83" s="154"/>
      <c r="C83" s="55"/>
      <c r="D83" s="33" t="str">
        <f>IF(ISNA(VLOOKUP(C83,'iscrizioni ROLLEFESTPINE'!B$7:E$310,4,FALSE)),"",(VLOOKUP(C83,'iscrizioni ROLLEFESTPINE'!B$7:E$310,4,FALSE)))</f>
        <v/>
      </c>
      <c r="E83" s="56" t="str">
        <f>IF(ISNA(VLOOKUP(C83,'iscrizioni ROLLEFESTPINE'!B$7:F$310,5,FALSE)),"",(VLOOKUP(C83,'iscrizioni ROLLEFESTPINE'!B$7:F$310,5,FALSE)))</f>
        <v/>
      </c>
      <c r="F83" s="56" t="str">
        <f>IF(ISNA(VLOOKUP(C83,'iscrizioni ROLLEFESTPINE'!B$7:J$310,8,FALSE)),"",(VLOOKUP(C83,'iscrizioni ROLLEFESTPINE'!B$7:J$310,8,FALSE)))</f>
        <v/>
      </c>
      <c r="G83" s="33" t="str">
        <f>IF(ISNA(VLOOKUP(C83,'iscrizioni ROLLEFESTPINE'!B$7:J$310,7,FALSE)),"",(VLOOKUP(C83,'iscrizioni ROLLEFESTPINE'!B$7:J$310,7,FALSE)))</f>
        <v/>
      </c>
      <c r="H83" s="33" t="str">
        <f>IF(ISNA(VLOOKUP(C83,'iscrizioni ROLLEFESTPINE'!B$7:N$310,11,FALSE)),"",(VLOOKUP(C83,'iscrizioni ROLLEFESTPINE'!B$7:N$310,11,FALSE)))</f>
        <v/>
      </c>
      <c r="I83" s="54">
        <f t="shared" si="4"/>
        <v>80</v>
      </c>
      <c r="J83" s="59"/>
      <c r="K83" s="57">
        <f t="shared" si="4"/>
        <v>126</v>
      </c>
      <c r="L83" s="60">
        <f t="shared" si="5"/>
        <v>80</v>
      </c>
      <c r="M83" s="58">
        <v>1033</v>
      </c>
      <c r="N83" s="59"/>
      <c r="O83" s="60">
        <f t="shared" si="6"/>
        <v>1033</v>
      </c>
      <c r="P83" s="61" t="str">
        <f t="shared" si="7"/>
        <v/>
      </c>
      <c r="Q83" s="141"/>
    </row>
    <row r="84" spans="1:17" ht="30" customHeight="1" x14ac:dyDescent="0.55000000000000004">
      <c r="A84" s="53" t="str">
        <f>IF(ISNA(VLOOKUP(C84,'iscrizioni ROLLEFESTPINE'!B$7:D$310,2,FALSE)),"",(VLOOKUP(C84,'iscrizioni ROLLEFESTPINE'!B$7:D$310,2,FALSE)))</f>
        <v/>
      </c>
      <c r="B84" s="154"/>
      <c r="C84" s="55"/>
      <c r="D84" s="33" t="str">
        <f>IF(ISNA(VLOOKUP(C84,'iscrizioni ROLLEFESTPINE'!B$7:E$310,4,FALSE)),"",(VLOOKUP(C84,'iscrizioni ROLLEFESTPINE'!B$7:E$310,4,FALSE)))</f>
        <v/>
      </c>
      <c r="E84" s="56" t="str">
        <f>IF(ISNA(VLOOKUP(C84,'iscrizioni ROLLEFESTPINE'!B$7:F$310,5,FALSE)),"",(VLOOKUP(C84,'iscrizioni ROLLEFESTPINE'!B$7:F$310,5,FALSE)))</f>
        <v/>
      </c>
      <c r="F84" s="56" t="str">
        <f>IF(ISNA(VLOOKUP(C84,'iscrizioni ROLLEFESTPINE'!B$7:J$310,8,FALSE)),"",(VLOOKUP(C84,'iscrizioni ROLLEFESTPINE'!B$7:J$310,8,FALSE)))</f>
        <v/>
      </c>
      <c r="G84" s="33" t="str">
        <f>IF(ISNA(VLOOKUP(C84,'iscrizioni ROLLEFESTPINE'!B$7:J$310,7,FALSE)),"",(VLOOKUP(C84,'iscrizioni ROLLEFESTPINE'!B$7:J$310,7,FALSE)))</f>
        <v/>
      </c>
      <c r="H84" s="33" t="str">
        <f>IF(ISNA(VLOOKUP(C84,'iscrizioni ROLLEFESTPINE'!B$7:N$310,11,FALSE)),"",(VLOOKUP(C84,'iscrizioni ROLLEFESTPINE'!B$7:N$310,11,FALSE)))</f>
        <v/>
      </c>
      <c r="I84" s="54">
        <f t="shared" si="4"/>
        <v>81</v>
      </c>
      <c r="J84" s="59"/>
      <c r="K84" s="57">
        <f t="shared" si="4"/>
        <v>127</v>
      </c>
      <c r="L84" s="60">
        <f t="shared" si="5"/>
        <v>81</v>
      </c>
      <c r="M84" s="58">
        <v>1034</v>
      </c>
      <c r="N84" s="59"/>
      <c r="O84" s="60">
        <f t="shared" si="6"/>
        <v>1034</v>
      </c>
      <c r="P84" s="61" t="str">
        <f t="shared" si="7"/>
        <v/>
      </c>
      <c r="Q84" s="141"/>
    </row>
    <row r="85" spans="1:17" ht="30" customHeight="1" x14ac:dyDescent="0.55000000000000004">
      <c r="A85" s="53" t="str">
        <f>IF(ISNA(VLOOKUP(C85,'iscrizioni ROLLEFESTPINE'!B$7:D$310,2,FALSE)),"",(VLOOKUP(C85,'iscrizioni ROLLEFESTPINE'!B$7:D$310,2,FALSE)))</f>
        <v/>
      </c>
      <c r="B85" s="154"/>
      <c r="C85" s="55"/>
      <c r="D85" s="33" t="str">
        <f>IF(ISNA(VLOOKUP(C85,'iscrizioni ROLLEFESTPINE'!B$7:E$310,4,FALSE)),"",(VLOOKUP(C85,'iscrizioni ROLLEFESTPINE'!B$7:E$310,4,FALSE)))</f>
        <v/>
      </c>
      <c r="E85" s="56" t="str">
        <f>IF(ISNA(VLOOKUP(C85,'iscrizioni ROLLEFESTPINE'!B$7:F$310,5,FALSE)),"",(VLOOKUP(C85,'iscrizioni ROLLEFESTPINE'!B$7:F$310,5,FALSE)))</f>
        <v/>
      </c>
      <c r="F85" s="56" t="str">
        <f>IF(ISNA(VLOOKUP(C85,'iscrizioni ROLLEFESTPINE'!B$7:J$310,8,FALSE)),"",(VLOOKUP(C85,'iscrizioni ROLLEFESTPINE'!B$7:J$310,8,FALSE)))</f>
        <v/>
      </c>
      <c r="G85" s="33" t="str">
        <f>IF(ISNA(VLOOKUP(C85,'iscrizioni ROLLEFESTPINE'!B$7:J$310,7,FALSE)),"",(VLOOKUP(C85,'iscrizioni ROLLEFESTPINE'!B$7:J$310,7,FALSE)))</f>
        <v/>
      </c>
      <c r="H85" s="33" t="str">
        <f>IF(ISNA(VLOOKUP(C85,'iscrizioni ROLLEFESTPINE'!B$7:N$310,11,FALSE)),"",(VLOOKUP(C85,'iscrizioni ROLLEFESTPINE'!B$7:N$310,11,FALSE)))</f>
        <v/>
      </c>
      <c r="I85" s="54">
        <f t="shared" si="4"/>
        <v>82</v>
      </c>
      <c r="J85" s="59"/>
      <c r="K85" s="57">
        <f t="shared" si="4"/>
        <v>128</v>
      </c>
      <c r="L85" s="60">
        <f t="shared" si="5"/>
        <v>82</v>
      </c>
      <c r="M85" s="58">
        <v>1035</v>
      </c>
      <c r="N85" s="59"/>
      <c r="O85" s="60">
        <f t="shared" si="6"/>
        <v>1035</v>
      </c>
      <c r="P85" s="61" t="str">
        <f t="shared" si="7"/>
        <v/>
      </c>
      <c r="Q85" s="141"/>
    </row>
    <row r="86" spans="1:17" ht="30" customHeight="1" x14ac:dyDescent="0.55000000000000004">
      <c r="A86" s="53" t="str">
        <f>IF(ISNA(VLOOKUP(C86,'iscrizioni ROLLEFESTPINE'!B$7:D$310,2,FALSE)),"",(VLOOKUP(C86,'iscrizioni ROLLEFESTPINE'!B$7:D$310,2,FALSE)))</f>
        <v/>
      </c>
      <c r="B86" s="154"/>
      <c r="C86" s="55"/>
      <c r="D86" s="33" t="str">
        <f>IF(ISNA(VLOOKUP(C86,'iscrizioni ROLLEFESTPINE'!B$7:E$310,4,FALSE)),"",(VLOOKUP(C86,'iscrizioni ROLLEFESTPINE'!B$7:E$310,4,FALSE)))</f>
        <v/>
      </c>
      <c r="E86" s="56" t="str">
        <f>IF(ISNA(VLOOKUP(C86,'iscrizioni ROLLEFESTPINE'!B$7:F$310,5,FALSE)),"",(VLOOKUP(C86,'iscrizioni ROLLEFESTPINE'!B$7:F$310,5,FALSE)))</f>
        <v/>
      </c>
      <c r="F86" s="56" t="str">
        <f>IF(ISNA(VLOOKUP(C86,'iscrizioni ROLLEFESTPINE'!B$7:J$310,8,FALSE)),"",(VLOOKUP(C86,'iscrizioni ROLLEFESTPINE'!B$7:J$310,8,FALSE)))</f>
        <v/>
      </c>
      <c r="G86" s="33" t="str">
        <f>IF(ISNA(VLOOKUP(C86,'iscrizioni ROLLEFESTPINE'!B$7:J$310,7,FALSE)),"",(VLOOKUP(C86,'iscrizioni ROLLEFESTPINE'!B$7:J$310,7,FALSE)))</f>
        <v/>
      </c>
      <c r="H86" s="33" t="str">
        <f>IF(ISNA(VLOOKUP(C86,'iscrizioni ROLLEFESTPINE'!B$7:N$310,11,FALSE)),"",(VLOOKUP(C86,'iscrizioni ROLLEFESTPINE'!B$7:N$310,11,FALSE)))</f>
        <v/>
      </c>
      <c r="I86" s="54">
        <f t="shared" si="4"/>
        <v>83</v>
      </c>
      <c r="J86" s="59"/>
      <c r="K86" s="57">
        <f t="shared" si="4"/>
        <v>129</v>
      </c>
      <c r="L86" s="60">
        <f t="shared" si="5"/>
        <v>83</v>
      </c>
      <c r="M86" s="58">
        <v>1036</v>
      </c>
      <c r="N86" s="59"/>
      <c r="O86" s="60">
        <f t="shared" si="6"/>
        <v>1036</v>
      </c>
      <c r="P86" s="61" t="str">
        <f t="shared" si="7"/>
        <v/>
      </c>
      <c r="Q86" s="141"/>
    </row>
    <row r="87" spans="1:17" ht="30" customHeight="1" x14ac:dyDescent="0.55000000000000004">
      <c r="A87" s="53" t="str">
        <f>IF(ISNA(VLOOKUP(C87,'iscrizioni ROLLEFESTPINE'!B$7:D$310,2,FALSE)),"",(VLOOKUP(C87,'iscrizioni ROLLEFESTPINE'!B$7:D$310,2,FALSE)))</f>
        <v/>
      </c>
      <c r="B87" s="154"/>
      <c r="C87" s="55"/>
      <c r="D87" s="33" t="str">
        <f>IF(ISNA(VLOOKUP(C87,'iscrizioni ROLLEFESTPINE'!B$7:E$310,4,FALSE)),"",(VLOOKUP(C87,'iscrizioni ROLLEFESTPINE'!B$7:E$310,4,FALSE)))</f>
        <v/>
      </c>
      <c r="E87" s="56" t="str">
        <f>IF(ISNA(VLOOKUP(C87,'iscrizioni ROLLEFESTPINE'!B$7:F$310,5,FALSE)),"",(VLOOKUP(C87,'iscrizioni ROLLEFESTPINE'!B$7:F$310,5,FALSE)))</f>
        <v/>
      </c>
      <c r="F87" s="56" t="str">
        <f>IF(ISNA(VLOOKUP(C87,'iscrizioni ROLLEFESTPINE'!B$7:J$310,8,FALSE)),"",(VLOOKUP(C87,'iscrizioni ROLLEFESTPINE'!B$7:J$310,8,FALSE)))</f>
        <v/>
      </c>
      <c r="G87" s="33" t="str">
        <f>IF(ISNA(VLOOKUP(C87,'iscrizioni ROLLEFESTPINE'!B$7:J$310,7,FALSE)),"",(VLOOKUP(C87,'iscrizioni ROLLEFESTPINE'!B$7:J$310,7,FALSE)))</f>
        <v/>
      </c>
      <c r="H87" s="33" t="str">
        <f>IF(ISNA(VLOOKUP(C87,'iscrizioni ROLLEFESTPINE'!B$7:N$310,11,FALSE)),"",(VLOOKUP(C87,'iscrizioni ROLLEFESTPINE'!B$7:N$310,11,FALSE)))</f>
        <v/>
      </c>
      <c r="I87" s="54">
        <f t="shared" si="4"/>
        <v>84</v>
      </c>
      <c r="J87" s="59"/>
      <c r="K87" s="57">
        <f t="shared" si="4"/>
        <v>130</v>
      </c>
      <c r="L87" s="60">
        <f t="shared" si="5"/>
        <v>84</v>
      </c>
      <c r="M87" s="58">
        <v>1037</v>
      </c>
      <c r="N87" s="59"/>
      <c r="O87" s="60">
        <f t="shared" si="6"/>
        <v>1037</v>
      </c>
      <c r="P87" s="61" t="str">
        <f t="shared" si="7"/>
        <v/>
      </c>
      <c r="Q87" s="141"/>
    </row>
    <row r="88" spans="1:17" ht="30" customHeight="1" x14ac:dyDescent="0.55000000000000004">
      <c r="A88" s="53" t="str">
        <f>IF(ISNA(VLOOKUP(C88,'iscrizioni ROLLEFESTPINE'!B$7:D$310,2,FALSE)),"",(VLOOKUP(C88,'iscrizioni ROLLEFESTPINE'!B$7:D$310,2,FALSE)))</f>
        <v/>
      </c>
      <c r="B88" s="154"/>
      <c r="C88" s="55"/>
      <c r="D88" s="33" t="str">
        <f>IF(ISNA(VLOOKUP(C88,'iscrizioni ROLLEFESTPINE'!B$7:E$310,4,FALSE)),"",(VLOOKUP(C88,'iscrizioni ROLLEFESTPINE'!B$7:E$310,4,FALSE)))</f>
        <v/>
      </c>
      <c r="E88" s="56" t="str">
        <f>IF(ISNA(VLOOKUP(C88,'iscrizioni ROLLEFESTPINE'!B$7:F$310,5,FALSE)),"",(VLOOKUP(C88,'iscrizioni ROLLEFESTPINE'!B$7:F$310,5,FALSE)))</f>
        <v/>
      </c>
      <c r="F88" s="56" t="str">
        <f>IF(ISNA(VLOOKUP(C88,'iscrizioni ROLLEFESTPINE'!B$7:J$310,8,FALSE)),"",(VLOOKUP(C88,'iscrizioni ROLLEFESTPINE'!B$7:J$310,8,FALSE)))</f>
        <v/>
      </c>
      <c r="G88" s="33" t="str">
        <f>IF(ISNA(VLOOKUP(C88,'iscrizioni ROLLEFESTPINE'!B$7:J$310,7,FALSE)),"",(VLOOKUP(C88,'iscrizioni ROLLEFESTPINE'!B$7:J$310,7,FALSE)))</f>
        <v/>
      </c>
      <c r="H88" s="33" t="str">
        <f>IF(ISNA(VLOOKUP(C88,'iscrizioni ROLLEFESTPINE'!B$7:N$310,11,FALSE)),"",(VLOOKUP(C88,'iscrizioni ROLLEFESTPINE'!B$7:N$310,11,FALSE)))</f>
        <v/>
      </c>
      <c r="I88" s="54">
        <f t="shared" si="4"/>
        <v>85</v>
      </c>
      <c r="J88" s="59"/>
      <c r="K88" s="57">
        <f t="shared" si="4"/>
        <v>131</v>
      </c>
      <c r="L88" s="60">
        <f t="shared" si="5"/>
        <v>85</v>
      </c>
      <c r="M88" s="58">
        <v>1038</v>
      </c>
      <c r="N88" s="59"/>
      <c r="O88" s="60">
        <f t="shared" si="6"/>
        <v>1038</v>
      </c>
      <c r="P88" s="61" t="str">
        <f t="shared" si="7"/>
        <v/>
      </c>
      <c r="Q88" s="141"/>
    </row>
    <row r="89" spans="1:17" ht="30" customHeight="1" x14ac:dyDescent="0.55000000000000004">
      <c r="A89" s="53" t="str">
        <f>IF(ISNA(VLOOKUP(C89,'iscrizioni ROLLEFESTPINE'!B$7:D$310,2,FALSE)),"",(VLOOKUP(C89,'iscrizioni ROLLEFESTPINE'!B$7:D$310,2,FALSE)))</f>
        <v/>
      </c>
      <c r="B89" s="154"/>
      <c r="C89" s="55"/>
      <c r="D89" s="33" t="str">
        <f>IF(ISNA(VLOOKUP(C89,'iscrizioni ROLLEFESTPINE'!B$7:E$310,4,FALSE)),"",(VLOOKUP(C89,'iscrizioni ROLLEFESTPINE'!B$7:E$310,4,FALSE)))</f>
        <v/>
      </c>
      <c r="E89" s="56" t="str">
        <f>IF(ISNA(VLOOKUP(C89,'iscrizioni ROLLEFESTPINE'!B$7:F$310,5,FALSE)),"",(VLOOKUP(C89,'iscrizioni ROLLEFESTPINE'!B$7:F$310,5,FALSE)))</f>
        <v/>
      </c>
      <c r="F89" s="56" t="str">
        <f>IF(ISNA(VLOOKUP(C89,'iscrizioni ROLLEFESTPINE'!B$7:J$310,8,FALSE)),"",(VLOOKUP(C89,'iscrizioni ROLLEFESTPINE'!B$7:J$310,8,FALSE)))</f>
        <v/>
      </c>
      <c r="G89" s="33" t="str">
        <f>IF(ISNA(VLOOKUP(C89,'iscrizioni ROLLEFESTPINE'!B$7:J$310,7,FALSE)),"",(VLOOKUP(C89,'iscrizioni ROLLEFESTPINE'!B$7:J$310,7,FALSE)))</f>
        <v/>
      </c>
      <c r="H89" s="33" t="str">
        <f>IF(ISNA(VLOOKUP(C89,'iscrizioni ROLLEFESTPINE'!B$7:N$310,11,FALSE)),"",(VLOOKUP(C89,'iscrizioni ROLLEFESTPINE'!B$7:N$310,11,FALSE)))</f>
        <v/>
      </c>
      <c r="I89" s="54">
        <f t="shared" si="4"/>
        <v>86</v>
      </c>
      <c r="J89" s="59"/>
      <c r="K89" s="57">
        <f t="shared" si="4"/>
        <v>132</v>
      </c>
      <c r="L89" s="60">
        <f t="shared" si="5"/>
        <v>86</v>
      </c>
      <c r="M89" s="58">
        <v>1039</v>
      </c>
      <c r="N89" s="59"/>
      <c r="O89" s="60">
        <f t="shared" si="6"/>
        <v>1039</v>
      </c>
      <c r="P89" s="61" t="str">
        <f t="shared" si="7"/>
        <v/>
      </c>
      <c r="Q89" s="141"/>
    </row>
    <row r="90" spans="1:17" ht="30" customHeight="1" x14ac:dyDescent="0.55000000000000004">
      <c r="A90" s="53" t="str">
        <f>IF(ISNA(VLOOKUP(C90,'iscrizioni ROLLEFESTPINE'!B$7:D$310,2,FALSE)),"",(VLOOKUP(C90,'iscrizioni ROLLEFESTPINE'!B$7:D$310,2,FALSE)))</f>
        <v/>
      </c>
      <c r="B90" s="154"/>
      <c r="C90" s="55"/>
      <c r="D90" s="33" t="str">
        <f>IF(ISNA(VLOOKUP(C90,'iscrizioni ROLLEFESTPINE'!B$7:E$310,4,FALSE)),"",(VLOOKUP(C90,'iscrizioni ROLLEFESTPINE'!B$7:E$310,4,FALSE)))</f>
        <v/>
      </c>
      <c r="E90" s="56" t="str">
        <f>IF(ISNA(VLOOKUP(C90,'iscrizioni ROLLEFESTPINE'!B$7:F$310,5,FALSE)),"",(VLOOKUP(C90,'iscrizioni ROLLEFESTPINE'!B$7:F$310,5,FALSE)))</f>
        <v/>
      </c>
      <c r="F90" s="56" t="str">
        <f>IF(ISNA(VLOOKUP(C90,'iscrizioni ROLLEFESTPINE'!B$7:J$310,8,FALSE)),"",(VLOOKUP(C90,'iscrizioni ROLLEFESTPINE'!B$7:J$310,8,FALSE)))</f>
        <v/>
      </c>
      <c r="G90" s="33" t="str">
        <f>IF(ISNA(VLOOKUP(C90,'iscrizioni ROLLEFESTPINE'!B$7:J$310,7,FALSE)),"",(VLOOKUP(C90,'iscrizioni ROLLEFESTPINE'!B$7:J$310,7,FALSE)))</f>
        <v/>
      </c>
      <c r="H90" s="33" t="str">
        <f>IF(ISNA(VLOOKUP(C90,'iscrizioni ROLLEFESTPINE'!B$7:N$310,11,FALSE)),"",(VLOOKUP(C90,'iscrizioni ROLLEFESTPINE'!B$7:N$310,11,FALSE)))</f>
        <v/>
      </c>
      <c r="I90" s="54">
        <f t="shared" si="4"/>
        <v>87</v>
      </c>
      <c r="J90" s="59"/>
      <c r="K90" s="57">
        <f t="shared" si="4"/>
        <v>133</v>
      </c>
      <c r="L90" s="60">
        <f t="shared" si="5"/>
        <v>87</v>
      </c>
      <c r="M90" s="58">
        <v>1040</v>
      </c>
      <c r="N90" s="59"/>
      <c r="O90" s="60">
        <f t="shared" si="6"/>
        <v>1040</v>
      </c>
      <c r="P90" s="61" t="str">
        <f t="shared" si="7"/>
        <v/>
      </c>
      <c r="Q90" s="141"/>
    </row>
    <row r="91" spans="1:17" ht="30" customHeight="1" x14ac:dyDescent="0.55000000000000004">
      <c r="A91" s="53" t="str">
        <f>IF(ISNA(VLOOKUP(C91,'iscrizioni ROLLEFESTPINE'!B$7:D$310,2,FALSE)),"",(VLOOKUP(C91,'iscrizioni ROLLEFESTPINE'!B$7:D$310,2,FALSE)))</f>
        <v/>
      </c>
      <c r="B91" s="154"/>
      <c r="C91" s="55"/>
      <c r="D91" s="33" t="str">
        <f>IF(ISNA(VLOOKUP(C91,'iscrizioni ROLLEFESTPINE'!B$7:E$310,4,FALSE)),"",(VLOOKUP(C91,'iscrizioni ROLLEFESTPINE'!B$7:E$310,4,FALSE)))</f>
        <v/>
      </c>
      <c r="E91" s="56" t="str">
        <f>IF(ISNA(VLOOKUP(C91,'iscrizioni ROLLEFESTPINE'!B$7:F$310,5,FALSE)),"",(VLOOKUP(C91,'iscrizioni ROLLEFESTPINE'!B$7:F$310,5,FALSE)))</f>
        <v/>
      </c>
      <c r="F91" s="56" t="str">
        <f>IF(ISNA(VLOOKUP(C91,'iscrizioni ROLLEFESTPINE'!B$7:J$310,8,FALSE)),"",(VLOOKUP(C91,'iscrizioni ROLLEFESTPINE'!B$7:J$310,8,FALSE)))</f>
        <v/>
      </c>
      <c r="G91" s="33" t="str">
        <f>IF(ISNA(VLOOKUP(C91,'iscrizioni ROLLEFESTPINE'!B$7:J$310,7,FALSE)),"",(VLOOKUP(C91,'iscrizioni ROLLEFESTPINE'!B$7:J$310,7,FALSE)))</f>
        <v/>
      </c>
      <c r="H91" s="33" t="str">
        <f>IF(ISNA(VLOOKUP(C91,'iscrizioni ROLLEFESTPINE'!B$7:N$310,11,FALSE)),"",(VLOOKUP(C91,'iscrizioni ROLLEFESTPINE'!B$7:N$310,11,FALSE)))</f>
        <v/>
      </c>
      <c r="I91" s="54">
        <f t="shared" si="4"/>
        <v>88</v>
      </c>
      <c r="J91" s="59"/>
      <c r="K91" s="57">
        <f t="shared" si="4"/>
        <v>134</v>
      </c>
      <c r="L91" s="60">
        <f t="shared" si="5"/>
        <v>88</v>
      </c>
      <c r="M91" s="58">
        <v>1041</v>
      </c>
      <c r="N91" s="59"/>
      <c r="O91" s="60">
        <f t="shared" si="6"/>
        <v>1041</v>
      </c>
      <c r="P91" s="61" t="str">
        <f t="shared" si="7"/>
        <v/>
      </c>
      <c r="Q91" s="141"/>
    </row>
    <row r="92" spans="1:17" ht="30" customHeight="1" x14ac:dyDescent="0.55000000000000004">
      <c r="A92" s="53" t="str">
        <f>IF(ISNA(VLOOKUP(C92,'iscrizioni ROLLEFESTPINE'!B$7:D$310,2,FALSE)),"",(VLOOKUP(C92,'iscrizioni ROLLEFESTPINE'!B$7:D$310,2,FALSE)))</f>
        <v/>
      </c>
      <c r="B92" s="154"/>
      <c r="C92" s="55"/>
      <c r="D92" s="33" t="str">
        <f>IF(ISNA(VLOOKUP(C92,'iscrizioni ROLLEFESTPINE'!B$7:E$310,4,FALSE)),"",(VLOOKUP(C92,'iscrizioni ROLLEFESTPINE'!B$7:E$310,4,FALSE)))</f>
        <v/>
      </c>
      <c r="E92" s="56" t="str">
        <f>IF(ISNA(VLOOKUP(C92,'iscrizioni ROLLEFESTPINE'!B$7:F$310,5,FALSE)),"",(VLOOKUP(C92,'iscrizioni ROLLEFESTPINE'!B$7:F$310,5,FALSE)))</f>
        <v/>
      </c>
      <c r="F92" s="56" t="str">
        <f>IF(ISNA(VLOOKUP(C92,'iscrizioni ROLLEFESTPINE'!B$7:J$310,8,FALSE)),"",(VLOOKUP(C92,'iscrizioni ROLLEFESTPINE'!B$7:J$310,8,FALSE)))</f>
        <v/>
      </c>
      <c r="G92" s="33" t="str">
        <f>IF(ISNA(VLOOKUP(C92,'iscrizioni ROLLEFESTPINE'!B$7:J$310,7,FALSE)),"",(VLOOKUP(C92,'iscrizioni ROLLEFESTPINE'!B$7:J$310,7,FALSE)))</f>
        <v/>
      </c>
      <c r="H92" s="33" t="str">
        <f>IF(ISNA(VLOOKUP(C92,'iscrizioni ROLLEFESTPINE'!B$7:N$310,11,FALSE)),"",(VLOOKUP(C92,'iscrizioni ROLLEFESTPINE'!B$7:N$310,11,FALSE)))</f>
        <v/>
      </c>
      <c r="I92" s="54">
        <f t="shared" si="4"/>
        <v>89</v>
      </c>
      <c r="J92" s="59"/>
      <c r="K92" s="57">
        <f t="shared" si="4"/>
        <v>135</v>
      </c>
      <c r="L92" s="60">
        <f t="shared" si="5"/>
        <v>89</v>
      </c>
      <c r="M92" s="58">
        <v>1042</v>
      </c>
      <c r="N92" s="59"/>
      <c r="O92" s="60">
        <f t="shared" si="6"/>
        <v>1042</v>
      </c>
      <c r="P92" s="61" t="str">
        <f t="shared" si="7"/>
        <v/>
      </c>
      <c r="Q92" s="141"/>
    </row>
    <row r="93" spans="1:17" ht="30" customHeight="1" x14ac:dyDescent="0.55000000000000004">
      <c r="A93" s="53" t="str">
        <f>IF(ISNA(VLOOKUP(C93,'iscrizioni ROLLEFESTPINE'!B$7:D$310,2,FALSE)),"",(VLOOKUP(C93,'iscrizioni ROLLEFESTPINE'!B$7:D$310,2,FALSE)))</f>
        <v/>
      </c>
      <c r="B93" s="154"/>
      <c r="C93" s="55"/>
      <c r="D93" s="33" t="str">
        <f>IF(ISNA(VLOOKUP(C93,'iscrizioni ROLLEFESTPINE'!B$7:E$310,4,FALSE)),"",(VLOOKUP(C93,'iscrizioni ROLLEFESTPINE'!B$7:E$310,4,FALSE)))</f>
        <v/>
      </c>
      <c r="E93" s="56" t="str">
        <f>IF(ISNA(VLOOKUP(C93,'iscrizioni ROLLEFESTPINE'!B$7:F$310,5,FALSE)),"",(VLOOKUP(C93,'iscrizioni ROLLEFESTPINE'!B$7:F$310,5,FALSE)))</f>
        <v/>
      </c>
      <c r="F93" s="56" t="str">
        <f>IF(ISNA(VLOOKUP(C93,'iscrizioni ROLLEFESTPINE'!B$7:J$310,8,FALSE)),"",(VLOOKUP(C93,'iscrizioni ROLLEFESTPINE'!B$7:J$310,8,FALSE)))</f>
        <v/>
      </c>
      <c r="G93" s="33" t="str">
        <f>IF(ISNA(VLOOKUP(C93,'iscrizioni ROLLEFESTPINE'!B$7:J$310,7,FALSE)),"",(VLOOKUP(C93,'iscrizioni ROLLEFESTPINE'!B$7:J$310,7,FALSE)))</f>
        <v/>
      </c>
      <c r="H93" s="33" t="str">
        <f>IF(ISNA(VLOOKUP(C93,'iscrizioni ROLLEFESTPINE'!B$7:N$310,11,FALSE)),"",(VLOOKUP(C93,'iscrizioni ROLLEFESTPINE'!B$7:N$310,11,FALSE)))</f>
        <v/>
      </c>
      <c r="I93" s="54">
        <f t="shared" si="4"/>
        <v>90</v>
      </c>
      <c r="J93" s="59"/>
      <c r="K93" s="57">
        <f t="shared" si="4"/>
        <v>136</v>
      </c>
      <c r="L93" s="60">
        <f t="shared" si="5"/>
        <v>90</v>
      </c>
      <c r="M93" s="58">
        <v>1043</v>
      </c>
      <c r="N93" s="59"/>
      <c r="O93" s="60">
        <f t="shared" si="6"/>
        <v>1043</v>
      </c>
      <c r="P93" s="61" t="str">
        <f t="shared" si="7"/>
        <v/>
      </c>
      <c r="Q93" s="141"/>
    </row>
    <row r="94" spans="1:17" ht="30" customHeight="1" x14ac:dyDescent="0.55000000000000004">
      <c r="A94" s="53" t="str">
        <f>IF(ISNA(VLOOKUP(C94,'iscrizioni ROLLEFESTPINE'!B$7:D$310,2,FALSE)),"",(VLOOKUP(C94,'iscrizioni ROLLEFESTPINE'!B$7:D$310,2,FALSE)))</f>
        <v/>
      </c>
      <c r="B94" s="154"/>
      <c r="C94" s="55"/>
      <c r="D94" s="33" t="str">
        <f>IF(ISNA(VLOOKUP(C94,'iscrizioni ROLLEFESTPINE'!B$7:E$310,4,FALSE)),"",(VLOOKUP(C94,'iscrizioni ROLLEFESTPINE'!B$7:E$310,4,FALSE)))</f>
        <v/>
      </c>
      <c r="E94" s="56" t="str">
        <f>IF(ISNA(VLOOKUP(C94,'iscrizioni ROLLEFESTPINE'!B$7:F$310,5,FALSE)),"",(VLOOKUP(C94,'iscrizioni ROLLEFESTPINE'!B$7:F$310,5,FALSE)))</f>
        <v/>
      </c>
      <c r="F94" s="56" t="str">
        <f>IF(ISNA(VLOOKUP(C94,'iscrizioni ROLLEFESTPINE'!B$7:J$310,8,FALSE)),"",(VLOOKUP(C94,'iscrizioni ROLLEFESTPINE'!B$7:J$310,8,FALSE)))</f>
        <v/>
      </c>
      <c r="G94" s="33" t="str">
        <f>IF(ISNA(VLOOKUP(C94,'iscrizioni ROLLEFESTPINE'!B$7:J$310,7,FALSE)),"",(VLOOKUP(C94,'iscrizioni ROLLEFESTPINE'!B$7:J$310,7,FALSE)))</f>
        <v/>
      </c>
      <c r="H94" s="33" t="str">
        <f>IF(ISNA(VLOOKUP(C94,'iscrizioni ROLLEFESTPINE'!B$7:N$310,11,FALSE)),"",(VLOOKUP(C94,'iscrizioni ROLLEFESTPINE'!B$7:N$310,11,FALSE)))</f>
        <v/>
      </c>
      <c r="I94" s="54">
        <f t="shared" si="4"/>
        <v>91</v>
      </c>
      <c r="J94" s="59"/>
      <c r="K94" s="57">
        <f t="shared" si="4"/>
        <v>137</v>
      </c>
      <c r="L94" s="60">
        <f t="shared" si="5"/>
        <v>91</v>
      </c>
      <c r="M94" s="58">
        <v>1044</v>
      </c>
      <c r="N94" s="59"/>
      <c r="O94" s="60">
        <f t="shared" si="6"/>
        <v>1044</v>
      </c>
      <c r="P94" s="61" t="str">
        <f t="shared" si="7"/>
        <v/>
      </c>
      <c r="Q94" s="141"/>
    </row>
    <row r="95" spans="1:17" ht="30" customHeight="1" x14ac:dyDescent="0.55000000000000004">
      <c r="A95" s="53" t="str">
        <f>IF(ISNA(VLOOKUP(C95,'iscrizioni ROLLEFESTPINE'!B$7:D$310,2,FALSE)),"",(VLOOKUP(C95,'iscrizioni ROLLEFESTPINE'!B$7:D$310,2,FALSE)))</f>
        <v/>
      </c>
      <c r="B95" s="154"/>
      <c r="C95" s="55"/>
      <c r="D95" s="33" t="str">
        <f>IF(ISNA(VLOOKUP(C95,'iscrizioni ROLLEFESTPINE'!B$7:E$310,4,FALSE)),"",(VLOOKUP(C95,'iscrizioni ROLLEFESTPINE'!B$7:E$310,4,FALSE)))</f>
        <v/>
      </c>
      <c r="E95" s="56" t="str">
        <f>IF(ISNA(VLOOKUP(C95,'iscrizioni ROLLEFESTPINE'!B$7:F$310,5,FALSE)),"",(VLOOKUP(C95,'iscrizioni ROLLEFESTPINE'!B$7:F$310,5,FALSE)))</f>
        <v/>
      </c>
      <c r="F95" s="56" t="str">
        <f>IF(ISNA(VLOOKUP(C95,'iscrizioni ROLLEFESTPINE'!B$7:J$310,8,FALSE)),"",(VLOOKUP(C95,'iscrizioni ROLLEFESTPINE'!B$7:J$310,8,FALSE)))</f>
        <v/>
      </c>
      <c r="G95" s="33" t="str">
        <f>IF(ISNA(VLOOKUP(C95,'iscrizioni ROLLEFESTPINE'!B$7:J$310,7,FALSE)),"",(VLOOKUP(C95,'iscrizioni ROLLEFESTPINE'!B$7:J$310,7,FALSE)))</f>
        <v/>
      </c>
      <c r="H95" s="33" t="str">
        <f>IF(ISNA(VLOOKUP(C95,'iscrizioni ROLLEFESTPINE'!B$7:N$310,11,FALSE)),"",(VLOOKUP(C95,'iscrizioni ROLLEFESTPINE'!B$7:N$310,11,FALSE)))</f>
        <v/>
      </c>
      <c r="I95" s="54">
        <f t="shared" si="4"/>
        <v>92</v>
      </c>
      <c r="J95" s="59"/>
      <c r="K95" s="57">
        <f t="shared" si="4"/>
        <v>138</v>
      </c>
      <c r="L95" s="60">
        <f t="shared" si="5"/>
        <v>92</v>
      </c>
      <c r="M95" s="58">
        <v>1045</v>
      </c>
      <c r="N95" s="59"/>
      <c r="O95" s="60">
        <f t="shared" si="6"/>
        <v>1045</v>
      </c>
      <c r="P95" s="61" t="str">
        <f t="shared" si="7"/>
        <v/>
      </c>
      <c r="Q95" s="141"/>
    </row>
    <row r="96" spans="1:17" ht="30" customHeight="1" x14ac:dyDescent="0.55000000000000004">
      <c r="A96" s="53" t="str">
        <f>IF(ISNA(VLOOKUP(C96,'iscrizioni ROLLEFESTPINE'!B$7:D$310,2,FALSE)),"",(VLOOKUP(C96,'iscrizioni ROLLEFESTPINE'!B$7:D$310,2,FALSE)))</f>
        <v/>
      </c>
      <c r="B96" s="154"/>
      <c r="C96" s="55"/>
      <c r="D96" s="33" t="str">
        <f>IF(ISNA(VLOOKUP(C96,'iscrizioni ROLLEFESTPINE'!B$7:E$310,4,FALSE)),"",(VLOOKUP(C96,'iscrizioni ROLLEFESTPINE'!B$7:E$310,4,FALSE)))</f>
        <v/>
      </c>
      <c r="E96" s="56" t="str">
        <f>IF(ISNA(VLOOKUP(C96,'iscrizioni ROLLEFESTPINE'!B$7:F$310,5,FALSE)),"",(VLOOKUP(C96,'iscrizioni ROLLEFESTPINE'!B$7:F$310,5,FALSE)))</f>
        <v/>
      </c>
      <c r="F96" s="56" t="str">
        <f>IF(ISNA(VLOOKUP(C96,'iscrizioni ROLLEFESTPINE'!B$7:J$310,8,FALSE)),"",(VLOOKUP(C96,'iscrizioni ROLLEFESTPINE'!B$7:J$310,8,FALSE)))</f>
        <v/>
      </c>
      <c r="G96" s="33" t="str">
        <f>IF(ISNA(VLOOKUP(C96,'iscrizioni ROLLEFESTPINE'!B$7:J$310,7,FALSE)),"",(VLOOKUP(C96,'iscrizioni ROLLEFESTPINE'!B$7:J$310,7,FALSE)))</f>
        <v/>
      </c>
      <c r="H96" s="33" t="str">
        <f>IF(ISNA(VLOOKUP(C96,'iscrizioni ROLLEFESTPINE'!B$7:N$310,11,FALSE)),"",(VLOOKUP(C96,'iscrizioni ROLLEFESTPINE'!B$7:N$310,11,FALSE)))</f>
        <v/>
      </c>
      <c r="I96" s="54">
        <f t="shared" si="4"/>
        <v>93</v>
      </c>
      <c r="J96" s="59"/>
      <c r="K96" s="57">
        <f t="shared" si="4"/>
        <v>139</v>
      </c>
      <c r="L96" s="60">
        <f t="shared" si="5"/>
        <v>93</v>
      </c>
      <c r="M96" s="58">
        <v>1046</v>
      </c>
      <c r="N96" s="59"/>
      <c r="O96" s="60">
        <f t="shared" si="6"/>
        <v>1046</v>
      </c>
      <c r="P96" s="61" t="str">
        <f t="shared" si="7"/>
        <v/>
      </c>
      <c r="Q96" s="141"/>
    </row>
    <row r="97" spans="1:17" ht="30" customHeight="1" x14ac:dyDescent="0.55000000000000004">
      <c r="A97" s="53" t="str">
        <f>IF(ISNA(VLOOKUP(C97,'iscrizioni ROLLEFESTPINE'!B$7:D$310,2,FALSE)),"",(VLOOKUP(C97,'iscrizioni ROLLEFESTPINE'!B$7:D$310,2,FALSE)))</f>
        <v/>
      </c>
      <c r="B97" s="154"/>
      <c r="C97" s="55"/>
      <c r="D97" s="33" t="str">
        <f>IF(ISNA(VLOOKUP(C97,'iscrizioni ROLLEFESTPINE'!B$7:E$310,4,FALSE)),"",(VLOOKUP(C97,'iscrizioni ROLLEFESTPINE'!B$7:E$310,4,FALSE)))</f>
        <v/>
      </c>
      <c r="E97" s="56" t="str">
        <f>IF(ISNA(VLOOKUP(C97,'iscrizioni ROLLEFESTPINE'!B$7:F$310,5,FALSE)),"",(VLOOKUP(C97,'iscrizioni ROLLEFESTPINE'!B$7:F$310,5,FALSE)))</f>
        <v/>
      </c>
      <c r="F97" s="56" t="str">
        <f>IF(ISNA(VLOOKUP(C97,'iscrizioni ROLLEFESTPINE'!B$7:J$310,8,FALSE)),"",(VLOOKUP(C97,'iscrizioni ROLLEFESTPINE'!B$7:J$310,8,FALSE)))</f>
        <v/>
      </c>
      <c r="G97" s="33" t="str">
        <f>IF(ISNA(VLOOKUP(C97,'iscrizioni ROLLEFESTPINE'!B$7:J$310,7,FALSE)),"",(VLOOKUP(C97,'iscrizioni ROLLEFESTPINE'!B$7:J$310,7,FALSE)))</f>
        <v/>
      </c>
      <c r="H97" s="33" t="str">
        <f>IF(ISNA(VLOOKUP(C97,'iscrizioni ROLLEFESTPINE'!B$7:N$310,11,FALSE)),"",(VLOOKUP(C97,'iscrizioni ROLLEFESTPINE'!B$7:N$310,11,FALSE)))</f>
        <v/>
      </c>
      <c r="I97" s="54">
        <f t="shared" si="4"/>
        <v>94</v>
      </c>
      <c r="J97" s="59"/>
      <c r="K97" s="57">
        <f t="shared" si="4"/>
        <v>140</v>
      </c>
      <c r="L97" s="60">
        <f t="shared" si="5"/>
        <v>94</v>
      </c>
      <c r="M97" s="58">
        <v>1047</v>
      </c>
      <c r="N97" s="59"/>
      <c r="O97" s="60">
        <f t="shared" si="6"/>
        <v>1047</v>
      </c>
      <c r="P97" s="61" t="str">
        <f t="shared" si="7"/>
        <v/>
      </c>
      <c r="Q97" s="141"/>
    </row>
    <row r="98" spans="1:17" ht="30" customHeight="1" x14ac:dyDescent="0.55000000000000004">
      <c r="A98" s="53" t="str">
        <f>IF(ISNA(VLOOKUP(C98,'iscrizioni ROLLEFESTPINE'!B$7:D$310,2,FALSE)),"",(VLOOKUP(C98,'iscrizioni ROLLEFESTPINE'!B$7:D$310,2,FALSE)))</f>
        <v/>
      </c>
      <c r="B98" s="154"/>
      <c r="C98" s="55"/>
      <c r="D98" s="33" t="str">
        <f>IF(ISNA(VLOOKUP(C98,'iscrizioni ROLLEFESTPINE'!B$7:E$310,4,FALSE)),"",(VLOOKUP(C98,'iscrizioni ROLLEFESTPINE'!B$7:E$310,4,FALSE)))</f>
        <v/>
      </c>
      <c r="E98" s="56" t="str">
        <f>IF(ISNA(VLOOKUP(C98,'iscrizioni ROLLEFESTPINE'!B$7:F$310,5,FALSE)),"",(VLOOKUP(C98,'iscrizioni ROLLEFESTPINE'!B$7:F$310,5,FALSE)))</f>
        <v/>
      </c>
      <c r="F98" s="56" t="str">
        <f>IF(ISNA(VLOOKUP(C98,'iscrizioni ROLLEFESTPINE'!B$7:J$310,8,FALSE)),"",(VLOOKUP(C98,'iscrizioni ROLLEFESTPINE'!B$7:J$310,8,FALSE)))</f>
        <v/>
      </c>
      <c r="G98" s="33" t="str">
        <f>IF(ISNA(VLOOKUP(C98,'iscrizioni ROLLEFESTPINE'!B$7:J$310,7,FALSE)),"",(VLOOKUP(C98,'iscrizioni ROLLEFESTPINE'!B$7:J$310,7,FALSE)))</f>
        <v/>
      </c>
      <c r="H98" s="33" t="str">
        <f>IF(ISNA(VLOOKUP(C98,'iscrizioni ROLLEFESTPINE'!B$7:N$310,11,FALSE)),"",(VLOOKUP(C98,'iscrizioni ROLLEFESTPINE'!B$7:N$310,11,FALSE)))</f>
        <v/>
      </c>
      <c r="I98" s="54">
        <f t="shared" si="4"/>
        <v>95</v>
      </c>
      <c r="J98" s="59"/>
      <c r="K98" s="57">
        <f t="shared" si="4"/>
        <v>141</v>
      </c>
      <c r="L98" s="60">
        <f t="shared" si="5"/>
        <v>95</v>
      </c>
      <c r="M98" s="58">
        <v>1048</v>
      </c>
      <c r="N98" s="59"/>
      <c r="O98" s="60">
        <f t="shared" si="6"/>
        <v>1048</v>
      </c>
      <c r="P98" s="61" t="str">
        <f t="shared" si="7"/>
        <v/>
      </c>
      <c r="Q98" s="141"/>
    </row>
    <row r="99" spans="1:17" ht="30" customHeight="1" x14ac:dyDescent="0.55000000000000004">
      <c r="A99" s="53" t="str">
        <f>IF(ISNA(VLOOKUP(C99,'iscrizioni ROLLEFESTPINE'!B$7:D$310,2,FALSE)),"",(VLOOKUP(C99,'iscrizioni ROLLEFESTPINE'!B$7:D$310,2,FALSE)))</f>
        <v/>
      </c>
      <c r="B99" s="154"/>
      <c r="C99" s="55"/>
      <c r="D99" s="33" t="str">
        <f>IF(ISNA(VLOOKUP(C99,'iscrizioni ROLLEFESTPINE'!B$7:E$310,4,FALSE)),"",(VLOOKUP(C99,'iscrizioni ROLLEFESTPINE'!B$7:E$310,4,FALSE)))</f>
        <v/>
      </c>
      <c r="E99" s="56" t="str">
        <f>IF(ISNA(VLOOKUP(C99,'iscrizioni ROLLEFESTPINE'!B$7:F$310,5,FALSE)),"",(VLOOKUP(C99,'iscrizioni ROLLEFESTPINE'!B$7:F$310,5,FALSE)))</f>
        <v/>
      </c>
      <c r="F99" s="56" t="str">
        <f>IF(ISNA(VLOOKUP(C99,'iscrizioni ROLLEFESTPINE'!B$7:J$310,8,FALSE)),"",(VLOOKUP(C99,'iscrizioni ROLLEFESTPINE'!B$7:J$310,8,FALSE)))</f>
        <v/>
      </c>
      <c r="G99" s="33" t="str">
        <f>IF(ISNA(VLOOKUP(C99,'iscrizioni ROLLEFESTPINE'!B$7:J$310,7,FALSE)),"",(VLOOKUP(C99,'iscrizioni ROLLEFESTPINE'!B$7:J$310,7,FALSE)))</f>
        <v/>
      </c>
      <c r="H99" s="33" t="str">
        <f>IF(ISNA(VLOOKUP(C99,'iscrizioni ROLLEFESTPINE'!B$7:N$310,11,FALSE)),"",(VLOOKUP(C99,'iscrizioni ROLLEFESTPINE'!B$7:N$310,11,FALSE)))</f>
        <v/>
      </c>
      <c r="I99" s="54">
        <f t="shared" si="4"/>
        <v>96</v>
      </c>
      <c r="J99" s="59"/>
      <c r="K99" s="57">
        <f t="shared" si="4"/>
        <v>142</v>
      </c>
      <c r="L99" s="60">
        <f t="shared" si="5"/>
        <v>96</v>
      </c>
      <c r="M99" s="58">
        <v>1049</v>
      </c>
      <c r="N99" s="59"/>
      <c r="O99" s="60">
        <f t="shared" si="6"/>
        <v>1049</v>
      </c>
      <c r="P99" s="61" t="str">
        <f t="shared" si="7"/>
        <v/>
      </c>
      <c r="Q99" s="141"/>
    </row>
    <row r="100" spans="1:17" ht="30" customHeight="1" x14ac:dyDescent="0.55000000000000004">
      <c r="A100" s="53" t="str">
        <f>IF(ISNA(VLOOKUP(C100,'iscrizioni ROLLEFESTPINE'!B$7:D$310,2,FALSE)),"",(VLOOKUP(C100,'iscrizioni ROLLEFESTPINE'!B$7:D$310,2,FALSE)))</f>
        <v/>
      </c>
      <c r="B100" s="154"/>
      <c r="C100" s="55"/>
      <c r="D100" s="33" t="str">
        <f>IF(ISNA(VLOOKUP(C100,'iscrizioni ROLLEFESTPINE'!B$7:E$310,4,FALSE)),"",(VLOOKUP(C100,'iscrizioni ROLLEFESTPINE'!B$7:E$310,4,FALSE)))</f>
        <v/>
      </c>
      <c r="E100" s="56" t="str">
        <f>IF(ISNA(VLOOKUP(C100,'iscrizioni ROLLEFESTPINE'!B$7:F$310,5,FALSE)),"",(VLOOKUP(C100,'iscrizioni ROLLEFESTPINE'!B$7:F$310,5,FALSE)))</f>
        <v/>
      </c>
      <c r="F100" s="56" t="str">
        <f>IF(ISNA(VLOOKUP(C100,'iscrizioni ROLLEFESTPINE'!B$7:J$310,8,FALSE)),"",(VLOOKUP(C100,'iscrizioni ROLLEFESTPINE'!B$7:J$310,8,FALSE)))</f>
        <v/>
      </c>
      <c r="G100" s="33" t="str">
        <f>IF(ISNA(VLOOKUP(C100,'iscrizioni ROLLEFESTPINE'!B$7:J$310,7,FALSE)),"",(VLOOKUP(C100,'iscrizioni ROLLEFESTPINE'!B$7:J$310,7,FALSE)))</f>
        <v/>
      </c>
      <c r="H100" s="33" t="str">
        <f>IF(ISNA(VLOOKUP(C100,'iscrizioni ROLLEFESTPINE'!B$7:N$310,11,FALSE)),"",(VLOOKUP(C100,'iscrizioni ROLLEFESTPINE'!B$7:N$310,11,FALSE)))</f>
        <v/>
      </c>
      <c r="I100" s="54">
        <f t="shared" si="4"/>
        <v>97</v>
      </c>
      <c r="J100" s="59"/>
      <c r="K100" s="57">
        <f t="shared" si="4"/>
        <v>143</v>
      </c>
      <c r="L100" s="60">
        <f t="shared" si="5"/>
        <v>97</v>
      </c>
      <c r="M100" s="58">
        <v>1050</v>
      </c>
      <c r="N100" s="59"/>
      <c r="O100" s="60">
        <f t="shared" si="6"/>
        <v>1050</v>
      </c>
      <c r="P100" s="61" t="str">
        <f t="shared" si="7"/>
        <v/>
      </c>
      <c r="Q100" s="141"/>
    </row>
    <row r="101" spans="1:17" ht="30" customHeight="1" x14ac:dyDescent="0.55000000000000004">
      <c r="A101" s="53" t="str">
        <f>IF(ISNA(VLOOKUP(C101,'iscrizioni ROLLEFESTPINE'!B$7:D$310,2,FALSE)),"",(VLOOKUP(C101,'iscrizioni ROLLEFESTPINE'!B$7:D$310,2,FALSE)))</f>
        <v/>
      </c>
      <c r="B101" s="154"/>
      <c r="C101" s="55"/>
      <c r="D101" s="33" t="str">
        <f>IF(ISNA(VLOOKUP(C101,'iscrizioni ROLLEFESTPINE'!B$7:E$310,4,FALSE)),"",(VLOOKUP(C101,'iscrizioni ROLLEFESTPINE'!B$7:E$310,4,FALSE)))</f>
        <v/>
      </c>
      <c r="E101" s="56" t="str">
        <f>IF(ISNA(VLOOKUP(C101,'iscrizioni ROLLEFESTPINE'!B$7:F$310,5,FALSE)),"",(VLOOKUP(C101,'iscrizioni ROLLEFESTPINE'!B$7:F$310,5,FALSE)))</f>
        <v/>
      </c>
      <c r="F101" s="56" t="str">
        <f>IF(ISNA(VLOOKUP(C101,'iscrizioni ROLLEFESTPINE'!B$7:J$310,8,FALSE)),"",(VLOOKUP(C101,'iscrizioni ROLLEFESTPINE'!B$7:J$310,8,FALSE)))</f>
        <v/>
      </c>
      <c r="G101" s="33" t="str">
        <f>IF(ISNA(VLOOKUP(C101,'iscrizioni ROLLEFESTPINE'!B$7:J$310,7,FALSE)),"",(VLOOKUP(C101,'iscrizioni ROLLEFESTPINE'!B$7:J$310,7,FALSE)))</f>
        <v/>
      </c>
      <c r="H101" s="33" t="str">
        <f>IF(ISNA(VLOOKUP(C101,'iscrizioni ROLLEFESTPINE'!B$7:N$310,11,FALSE)),"",(VLOOKUP(C101,'iscrizioni ROLLEFESTPINE'!B$7:N$310,11,FALSE)))</f>
        <v/>
      </c>
      <c r="I101" s="54">
        <f t="shared" si="4"/>
        <v>98</v>
      </c>
      <c r="J101" s="59"/>
      <c r="K101" s="57">
        <f t="shared" si="4"/>
        <v>144</v>
      </c>
      <c r="L101" s="60">
        <f t="shared" si="5"/>
        <v>98</v>
      </c>
      <c r="M101" s="58">
        <v>1051</v>
      </c>
      <c r="N101" s="59"/>
      <c r="O101" s="60">
        <f t="shared" si="6"/>
        <v>1051</v>
      </c>
      <c r="P101" s="61" t="str">
        <f t="shared" si="7"/>
        <v/>
      </c>
      <c r="Q101" s="141"/>
    </row>
    <row r="102" spans="1:17" ht="30" customHeight="1" x14ac:dyDescent="0.55000000000000004">
      <c r="A102" s="53" t="str">
        <f>IF(ISNA(VLOOKUP(C102,'iscrizioni ROLLEFESTPINE'!B$7:D$310,2,FALSE)),"",(VLOOKUP(C102,'iscrizioni ROLLEFESTPINE'!B$7:D$310,2,FALSE)))</f>
        <v/>
      </c>
      <c r="B102" s="154"/>
      <c r="C102" s="55"/>
      <c r="D102" s="33" t="str">
        <f>IF(ISNA(VLOOKUP(C102,'iscrizioni ROLLEFESTPINE'!B$7:E$310,4,FALSE)),"",(VLOOKUP(C102,'iscrizioni ROLLEFESTPINE'!B$7:E$310,4,FALSE)))</f>
        <v/>
      </c>
      <c r="E102" s="56" t="str">
        <f>IF(ISNA(VLOOKUP(C102,'iscrizioni ROLLEFESTPINE'!B$7:F$310,5,FALSE)),"",(VLOOKUP(C102,'iscrizioni ROLLEFESTPINE'!B$7:F$310,5,FALSE)))</f>
        <v/>
      </c>
      <c r="F102" s="56" t="str">
        <f>IF(ISNA(VLOOKUP(C102,'iscrizioni ROLLEFESTPINE'!B$7:J$310,8,FALSE)),"",(VLOOKUP(C102,'iscrizioni ROLLEFESTPINE'!B$7:J$310,8,FALSE)))</f>
        <v/>
      </c>
      <c r="G102" s="33" t="str">
        <f>IF(ISNA(VLOOKUP(C102,'iscrizioni ROLLEFESTPINE'!B$7:J$310,7,FALSE)),"",(VLOOKUP(C102,'iscrizioni ROLLEFESTPINE'!B$7:J$310,7,FALSE)))</f>
        <v/>
      </c>
      <c r="H102" s="33" t="str">
        <f>IF(ISNA(VLOOKUP(C102,'iscrizioni ROLLEFESTPINE'!B$7:N$310,11,FALSE)),"",(VLOOKUP(C102,'iscrizioni ROLLEFESTPINE'!B$7:N$310,11,FALSE)))</f>
        <v/>
      </c>
      <c r="I102" s="54">
        <f t="shared" si="4"/>
        <v>99</v>
      </c>
      <c r="J102" s="59"/>
      <c r="K102" s="57">
        <f t="shared" si="4"/>
        <v>145</v>
      </c>
      <c r="L102" s="60">
        <f t="shared" si="5"/>
        <v>99</v>
      </c>
      <c r="M102" s="58">
        <v>1052</v>
      </c>
      <c r="N102" s="59"/>
      <c r="O102" s="60">
        <f t="shared" si="6"/>
        <v>1052</v>
      </c>
      <c r="P102" s="61" t="str">
        <f t="shared" si="7"/>
        <v/>
      </c>
      <c r="Q102" s="141"/>
    </row>
    <row r="103" spans="1:17" ht="30" customHeight="1" x14ac:dyDescent="0.55000000000000004">
      <c r="A103" s="53" t="str">
        <f>IF(ISNA(VLOOKUP(C103,'iscrizioni ROLLEFESTPINE'!B$7:D$310,2,FALSE)),"",(VLOOKUP(C103,'iscrizioni ROLLEFESTPINE'!B$7:D$310,2,FALSE)))</f>
        <v/>
      </c>
      <c r="B103" s="154"/>
      <c r="C103" s="55"/>
      <c r="D103" s="33" t="str">
        <f>IF(ISNA(VLOOKUP(C103,'iscrizioni ROLLEFESTPINE'!B$7:E$310,4,FALSE)),"",(VLOOKUP(C103,'iscrizioni ROLLEFESTPINE'!B$7:E$310,4,FALSE)))</f>
        <v/>
      </c>
      <c r="E103" s="56" t="str">
        <f>IF(ISNA(VLOOKUP(C103,'iscrizioni ROLLEFESTPINE'!B$7:F$310,5,FALSE)),"",(VLOOKUP(C103,'iscrizioni ROLLEFESTPINE'!B$7:F$310,5,FALSE)))</f>
        <v/>
      </c>
      <c r="F103" s="56" t="str">
        <f>IF(ISNA(VLOOKUP(C103,'iscrizioni ROLLEFESTPINE'!B$7:J$310,8,FALSE)),"",(VLOOKUP(C103,'iscrizioni ROLLEFESTPINE'!B$7:J$310,8,FALSE)))</f>
        <v/>
      </c>
      <c r="G103" s="33" t="str">
        <f>IF(ISNA(VLOOKUP(C103,'iscrizioni ROLLEFESTPINE'!B$7:J$310,7,FALSE)),"",(VLOOKUP(C103,'iscrizioni ROLLEFESTPINE'!B$7:J$310,7,FALSE)))</f>
        <v/>
      </c>
      <c r="H103" s="33" t="str">
        <f>IF(ISNA(VLOOKUP(C103,'iscrizioni ROLLEFESTPINE'!B$7:N$310,11,FALSE)),"",(VLOOKUP(C103,'iscrizioni ROLLEFESTPINE'!B$7:N$310,11,FALSE)))</f>
        <v/>
      </c>
      <c r="I103" s="54">
        <f t="shared" si="4"/>
        <v>100</v>
      </c>
      <c r="J103" s="59"/>
      <c r="K103" s="57">
        <f t="shared" si="4"/>
        <v>146</v>
      </c>
      <c r="L103" s="60">
        <f t="shared" si="5"/>
        <v>100</v>
      </c>
      <c r="M103" s="58">
        <v>1053</v>
      </c>
      <c r="N103" s="59"/>
      <c r="O103" s="60">
        <f t="shared" si="6"/>
        <v>1053</v>
      </c>
      <c r="P103" s="61" t="str">
        <f t="shared" si="7"/>
        <v/>
      </c>
      <c r="Q103" s="141"/>
    </row>
    <row r="104" spans="1:17" ht="30" customHeight="1" x14ac:dyDescent="0.55000000000000004">
      <c r="A104" s="53" t="str">
        <f>IF(ISNA(VLOOKUP(C104,'iscrizioni ROLLEFESTPINE'!B$7:D$310,2,FALSE)),"",(VLOOKUP(C104,'iscrizioni ROLLEFESTPINE'!B$7:D$310,2,FALSE)))</f>
        <v/>
      </c>
      <c r="B104" s="154"/>
      <c r="C104" s="55"/>
      <c r="D104" s="33" t="str">
        <f>IF(ISNA(VLOOKUP(C104,'iscrizioni ROLLEFESTPINE'!B$7:E$310,4,FALSE)),"",(VLOOKUP(C104,'iscrizioni ROLLEFESTPINE'!B$7:E$310,4,FALSE)))</f>
        <v/>
      </c>
      <c r="E104" s="56" t="str">
        <f>IF(ISNA(VLOOKUP(C104,'iscrizioni ROLLEFESTPINE'!B$7:F$310,5,FALSE)),"",(VLOOKUP(C104,'iscrizioni ROLLEFESTPINE'!B$7:F$310,5,FALSE)))</f>
        <v/>
      </c>
      <c r="F104" s="56" t="str">
        <f>IF(ISNA(VLOOKUP(C104,'iscrizioni ROLLEFESTPINE'!B$7:J$310,8,FALSE)),"",(VLOOKUP(C104,'iscrizioni ROLLEFESTPINE'!B$7:J$310,8,FALSE)))</f>
        <v/>
      </c>
      <c r="G104" s="33" t="str">
        <f>IF(ISNA(VLOOKUP(C104,'iscrizioni ROLLEFESTPINE'!B$7:J$310,7,FALSE)),"",(VLOOKUP(C104,'iscrizioni ROLLEFESTPINE'!B$7:J$310,7,FALSE)))</f>
        <v/>
      </c>
      <c r="H104" s="33" t="str">
        <f>IF(ISNA(VLOOKUP(C104,'iscrizioni ROLLEFESTPINE'!B$7:N$310,11,FALSE)),"",(VLOOKUP(C104,'iscrizioni ROLLEFESTPINE'!B$7:N$310,11,FALSE)))</f>
        <v/>
      </c>
      <c r="I104" s="54">
        <f t="shared" si="4"/>
        <v>101</v>
      </c>
      <c r="J104" s="59"/>
      <c r="K104" s="57">
        <f t="shared" si="4"/>
        <v>147</v>
      </c>
      <c r="L104" s="60">
        <f t="shared" si="5"/>
        <v>101</v>
      </c>
      <c r="M104" s="58">
        <v>1054</v>
      </c>
      <c r="N104" s="59"/>
      <c r="O104" s="60">
        <f t="shared" si="6"/>
        <v>1054</v>
      </c>
      <c r="P104" s="61" t="str">
        <f t="shared" si="7"/>
        <v/>
      </c>
      <c r="Q104" s="141"/>
    </row>
    <row r="105" spans="1:17" ht="30" customHeight="1" x14ac:dyDescent="0.55000000000000004">
      <c r="A105" s="53" t="str">
        <f>IF(ISNA(VLOOKUP(C105,'iscrizioni ROLLEFESTPINE'!B$7:D$310,2,FALSE)),"",(VLOOKUP(C105,'iscrizioni ROLLEFESTPINE'!B$7:D$310,2,FALSE)))</f>
        <v/>
      </c>
      <c r="B105" s="154"/>
      <c r="C105" s="55"/>
      <c r="D105" s="33" t="str">
        <f>IF(ISNA(VLOOKUP(C105,'iscrizioni ROLLEFESTPINE'!B$7:E$310,4,FALSE)),"",(VLOOKUP(C105,'iscrizioni ROLLEFESTPINE'!B$7:E$310,4,FALSE)))</f>
        <v/>
      </c>
      <c r="E105" s="56" t="str">
        <f>IF(ISNA(VLOOKUP(C105,'iscrizioni ROLLEFESTPINE'!B$7:F$310,5,FALSE)),"",(VLOOKUP(C105,'iscrizioni ROLLEFESTPINE'!B$7:F$310,5,FALSE)))</f>
        <v/>
      </c>
      <c r="F105" s="56" t="str">
        <f>IF(ISNA(VLOOKUP(C105,'iscrizioni ROLLEFESTPINE'!B$7:J$310,8,FALSE)),"",(VLOOKUP(C105,'iscrizioni ROLLEFESTPINE'!B$7:J$310,8,FALSE)))</f>
        <v/>
      </c>
      <c r="G105" s="33" t="str">
        <f>IF(ISNA(VLOOKUP(C105,'iscrizioni ROLLEFESTPINE'!B$7:J$310,7,FALSE)),"",(VLOOKUP(C105,'iscrizioni ROLLEFESTPINE'!B$7:J$310,7,FALSE)))</f>
        <v/>
      </c>
      <c r="H105" s="33" t="str">
        <f>IF(ISNA(VLOOKUP(C105,'iscrizioni ROLLEFESTPINE'!B$7:N$310,11,FALSE)),"",(VLOOKUP(C105,'iscrizioni ROLLEFESTPINE'!B$7:N$310,11,FALSE)))</f>
        <v/>
      </c>
      <c r="I105" s="54">
        <f t="shared" si="4"/>
        <v>102</v>
      </c>
      <c r="J105" s="59"/>
      <c r="K105" s="57">
        <f t="shared" si="4"/>
        <v>148</v>
      </c>
      <c r="L105" s="60">
        <f t="shared" si="5"/>
        <v>102</v>
      </c>
      <c r="M105" s="58">
        <v>1055</v>
      </c>
      <c r="N105" s="59"/>
      <c r="O105" s="60">
        <f t="shared" si="6"/>
        <v>1055</v>
      </c>
      <c r="P105" s="61" t="str">
        <f t="shared" si="7"/>
        <v/>
      </c>
      <c r="Q105" s="141"/>
    </row>
    <row r="106" spans="1:17" ht="30" customHeight="1" x14ac:dyDescent="0.55000000000000004">
      <c r="A106" s="53" t="str">
        <f>IF(ISNA(VLOOKUP(C106,'iscrizioni ROLLEFESTPINE'!A$7:B$310,2,FALSE)),"",(VLOOKUP(C106,'iscrizioni ROLLEFESTPINE'!A$7:B$310,2,FALSE)))</f>
        <v/>
      </c>
      <c r="B106" s="154"/>
      <c r="C106" s="55"/>
      <c r="D106" s="33" t="str">
        <f>IF(ISNA(VLOOKUP(C106,'iscrizioni ROLLEFESTPINE'!A$7:C$310,3,FALSE)),"",(VLOOKUP(C106,'iscrizioni ROLLEFESTPINE'!A$7:C$310,3,FALSE)))</f>
        <v/>
      </c>
      <c r="E106" s="56" t="str">
        <f>IF(ISNA(VLOOKUP(C106,'iscrizioni ROLLEFESTPINE'!A$7:D$310,4,FALSE)),"",(VLOOKUP(C106,'iscrizioni ROLLEFESTPINE'!A$7:D$310,4,FALSE)))</f>
        <v/>
      </c>
      <c r="F106" s="56" t="str">
        <f>IF(ISNA(VLOOKUP(C106,'iscrizioni ROLLEFESTPINE'!A$7:F$310,6,FALSE)),"",(VLOOKUP(C106,'iscrizioni ROLLEFESTPINE'!A$7:F$310,6,FALSE)))</f>
        <v/>
      </c>
      <c r="G106" s="33"/>
      <c r="H106" s="33"/>
      <c r="I106" s="54"/>
      <c r="J106" s="59"/>
      <c r="K106" s="57"/>
      <c r="L106" s="60">
        <f t="shared" ref="L106:L128" si="8">IF(J106&gt;4,20,(0.2*J106)+I106)</f>
        <v>0</v>
      </c>
      <c r="M106" s="58"/>
      <c r="N106" s="59"/>
      <c r="O106" s="60">
        <f t="shared" ref="O106:O128" si="9">IF(N106&gt;4,20,(0.2*N106)+M106)</f>
        <v>0</v>
      </c>
      <c r="P106" s="61" t="str">
        <f t="shared" si="7"/>
        <v/>
      </c>
      <c r="Q106" s="141"/>
    </row>
    <row r="107" spans="1:17" ht="30" customHeight="1" x14ac:dyDescent="0.55000000000000004">
      <c r="A107" s="53" t="str">
        <f>IF(ISNA(VLOOKUP(C107,'iscrizioni ROLLEFESTPINE'!A$7:B$310,2,FALSE)),"",(VLOOKUP(C107,'iscrizioni ROLLEFESTPINE'!A$7:B$310,2,FALSE)))</f>
        <v/>
      </c>
      <c r="B107" s="154"/>
      <c r="C107" s="55"/>
      <c r="D107" s="33" t="str">
        <f>IF(ISNA(VLOOKUP(C107,'iscrizioni ROLLEFESTPINE'!A$7:C$310,3,FALSE)),"",(VLOOKUP(C107,'iscrizioni ROLLEFESTPINE'!A$7:C$310,3,FALSE)))</f>
        <v/>
      </c>
      <c r="E107" s="56" t="str">
        <f>IF(ISNA(VLOOKUP(C107,'iscrizioni ROLLEFESTPINE'!A$7:D$310,4,FALSE)),"",(VLOOKUP(C107,'iscrizioni ROLLEFESTPINE'!A$7:D$310,4,FALSE)))</f>
        <v/>
      </c>
      <c r="F107" s="56" t="str">
        <f>IF(ISNA(VLOOKUP(C107,'iscrizioni ROLLEFESTPINE'!A$7:F$310,6,FALSE)),"",(VLOOKUP(C107,'iscrizioni ROLLEFESTPINE'!A$7:F$310,6,FALSE)))</f>
        <v/>
      </c>
      <c r="G107" s="33"/>
      <c r="H107" s="33"/>
      <c r="I107" s="54"/>
      <c r="J107" s="59"/>
      <c r="K107" s="57"/>
      <c r="L107" s="60">
        <f t="shared" si="8"/>
        <v>0</v>
      </c>
      <c r="M107" s="58"/>
      <c r="N107" s="59"/>
      <c r="O107" s="60">
        <f t="shared" si="9"/>
        <v>0</v>
      </c>
      <c r="P107" s="61" t="str">
        <f t="shared" si="7"/>
        <v/>
      </c>
      <c r="Q107" s="141"/>
    </row>
    <row r="108" spans="1:17" ht="30" customHeight="1" x14ac:dyDescent="0.55000000000000004">
      <c r="A108" s="53" t="str">
        <f>IF(ISNA(VLOOKUP(C108,'iscrizioni ROLLEFESTPINE'!A$7:B$310,2,FALSE)),"",(VLOOKUP(C108,'iscrizioni ROLLEFESTPINE'!A$7:B$310,2,FALSE)))</f>
        <v/>
      </c>
      <c r="B108" s="154"/>
      <c r="C108" s="55"/>
      <c r="D108" s="33" t="str">
        <f>IF(ISNA(VLOOKUP(C108,'iscrizioni ROLLEFESTPINE'!A$7:C$310,3,FALSE)),"",(VLOOKUP(C108,'iscrizioni ROLLEFESTPINE'!A$7:C$310,3,FALSE)))</f>
        <v/>
      </c>
      <c r="E108" s="56" t="str">
        <f>IF(ISNA(VLOOKUP(C108,'iscrizioni ROLLEFESTPINE'!A$7:D$310,4,FALSE)),"",(VLOOKUP(C108,'iscrizioni ROLLEFESTPINE'!A$7:D$310,4,FALSE)))</f>
        <v/>
      </c>
      <c r="F108" s="56" t="str">
        <f>IF(ISNA(VLOOKUP(C108,'iscrizioni ROLLEFESTPINE'!A$7:F$310,6,FALSE)),"",(VLOOKUP(C108,'iscrizioni ROLLEFESTPINE'!A$7:F$310,6,FALSE)))</f>
        <v/>
      </c>
      <c r="G108" s="33"/>
      <c r="H108" s="33"/>
      <c r="I108" s="54"/>
      <c r="J108" s="59"/>
      <c r="K108" s="57"/>
      <c r="L108" s="60">
        <f t="shared" si="8"/>
        <v>0</v>
      </c>
      <c r="M108" s="58"/>
      <c r="N108" s="59"/>
      <c r="O108" s="60">
        <f t="shared" si="9"/>
        <v>0</v>
      </c>
      <c r="P108" s="61" t="str">
        <f t="shared" si="7"/>
        <v/>
      </c>
      <c r="Q108" s="141"/>
    </row>
    <row r="109" spans="1:17" ht="30" customHeight="1" x14ac:dyDescent="0.55000000000000004">
      <c r="A109" s="53" t="str">
        <f>IF(ISNA(VLOOKUP(C109,'iscrizioni ROLLEFESTPINE'!A$7:B$310,2,FALSE)),"",(VLOOKUP(C109,'iscrizioni ROLLEFESTPINE'!A$7:B$310,2,FALSE)))</f>
        <v/>
      </c>
      <c r="B109" s="154"/>
      <c r="C109" s="55"/>
      <c r="D109" s="33" t="str">
        <f>IF(ISNA(VLOOKUP(C109,'iscrizioni ROLLEFESTPINE'!A$7:C$310,3,FALSE)),"",(VLOOKUP(C109,'iscrizioni ROLLEFESTPINE'!A$7:C$310,3,FALSE)))</f>
        <v/>
      </c>
      <c r="E109" s="56" t="str">
        <f>IF(ISNA(VLOOKUP(C109,'iscrizioni ROLLEFESTPINE'!A$7:D$310,4,FALSE)),"",(VLOOKUP(C109,'iscrizioni ROLLEFESTPINE'!A$7:D$310,4,FALSE)))</f>
        <v/>
      </c>
      <c r="F109" s="56" t="str">
        <f>IF(ISNA(VLOOKUP(C109,'iscrizioni ROLLEFESTPINE'!A$7:F$310,6,FALSE)),"",(VLOOKUP(C109,'iscrizioni ROLLEFESTPINE'!A$7:F$310,6,FALSE)))</f>
        <v/>
      </c>
      <c r="G109" s="33"/>
      <c r="H109" s="33"/>
      <c r="I109" s="54"/>
      <c r="J109" s="59"/>
      <c r="K109" s="57"/>
      <c r="L109" s="60">
        <f t="shared" si="8"/>
        <v>0</v>
      </c>
      <c r="M109" s="58"/>
      <c r="N109" s="59"/>
      <c r="O109" s="60">
        <f t="shared" si="9"/>
        <v>0</v>
      </c>
      <c r="P109" s="61" t="str">
        <f t="shared" si="7"/>
        <v/>
      </c>
      <c r="Q109" s="141"/>
    </row>
    <row r="110" spans="1:17" ht="30" customHeight="1" x14ac:dyDescent="0.55000000000000004">
      <c r="A110" s="53" t="str">
        <f>IF(ISNA(VLOOKUP(C110,'iscrizioni ROLLEFESTPINE'!A$7:B$310,2,FALSE)),"",(VLOOKUP(C110,'iscrizioni ROLLEFESTPINE'!A$7:B$310,2,FALSE)))</f>
        <v/>
      </c>
      <c r="B110" s="154"/>
      <c r="C110" s="55"/>
      <c r="D110" s="33" t="str">
        <f>IF(ISNA(VLOOKUP(C110,'iscrizioni ROLLEFESTPINE'!A$7:C$310,3,FALSE)),"",(VLOOKUP(C110,'iscrizioni ROLLEFESTPINE'!A$7:C$310,3,FALSE)))</f>
        <v/>
      </c>
      <c r="E110" s="56" t="str">
        <f>IF(ISNA(VLOOKUP(C110,'iscrizioni ROLLEFESTPINE'!A$7:D$310,4,FALSE)),"",(VLOOKUP(C110,'iscrizioni ROLLEFESTPINE'!A$7:D$310,4,FALSE)))</f>
        <v/>
      </c>
      <c r="F110" s="56" t="str">
        <f>IF(ISNA(VLOOKUP(C110,'iscrizioni ROLLEFESTPINE'!A$7:F$310,6,FALSE)),"",(VLOOKUP(C110,'iscrizioni ROLLEFESTPINE'!A$7:F$310,6,FALSE)))</f>
        <v/>
      </c>
      <c r="G110" s="33"/>
      <c r="H110" s="33"/>
      <c r="I110" s="54"/>
      <c r="J110" s="59"/>
      <c r="K110" s="57"/>
      <c r="L110" s="60">
        <f t="shared" si="8"/>
        <v>0</v>
      </c>
      <c r="M110" s="58"/>
      <c r="N110" s="59"/>
      <c r="O110" s="60">
        <f t="shared" si="9"/>
        <v>0</v>
      </c>
      <c r="P110" s="61" t="str">
        <f t="shared" si="7"/>
        <v/>
      </c>
      <c r="Q110" s="141"/>
    </row>
    <row r="111" spans="1:17" ht="30" customHeight="1" x14ac:dyDescent="0.55000000000000004">
      <c r="A111" s="53" t="str">
        <f>IF(ISNA(VLOOKUP(C111,'iscrizioni ROLLEFESTPINE'!A$7:B$310,2,FALSE)),"",(VLOOKUP(C111,'iscrizioni ROLLEFESTPINE'!A$7:B$310,2,FALSE)))</f>
        <v/>
      </c>
      <c r="B111" s="154"/>
      <c r="C111" s="55"/>
      <c r="D111" s="33" t="str">
        <f>IF(ISNA(VLOOKUP(C111,'iscrizioni ROLLEFESTPINE'!A$7:C$310,3,FALSE)),"",(VLOOKUP(C111,'iscrizioni ROLLEFESTPINE'!A$7:C$310,3,FALSE)))</f>
        <v/>
      </c>
      <c r="E111" s="56" t="str">
        <f>IF(ISNA(VLOOKUP(C111,'iscrizioni ROLLEFESTPINE'!A$7:D$310,4,FALSE)),"",(VLOOKUP(C111,'iscrizioni ROLLEFESTPINE'!A$7:D$310,4,FALSE)))</f>
        <v/>
      </c>
      <c r="F111" s="56" t="str">
        <f>IF(ISNA(VLOOKUP(C111,'iscrizioni ROLLEFESTPINE'!A$7:F$310,6,FALSE)),"",(VLOOKUP(C111,'iscrizioni ROLLEFESTPINE'!A$7:F$310,6,FALSE)))</f>
        <v/>
      </c>
      <c r="G111" s="33"/>
      <c r="H111" s="33"/>
      <c r="I111" s="54"/>
      <c r="J111" s="59"/>
      <c r="K111" s="57"/>
      <c r="L111" s="60">
        <f t="shared" si="8"/>
        <v>0</v>
      </c>
      <c r="M111" s="58"/>
      <c r="N111" s="59"/>
      <c r="O111" s="60">
        <f t="shared" si="9"/>
        <v>0</v>
      </c>
      <c r="P111" s="61" t="str">
        <f t="shared" si="7"/>
        <v/>
      </c>
      <c r="Q111" s="141"/>
    </row>
    <row r="112" spans="1:17" ht="30" customHeight="1" x14ac:dyDescent="0.55000000000000004">
      <c r="A112" s="53" t="str">
        <f>IF(ISNA(VLOOKUP(C112,'iscrizioni ROLLEFESTPINE'!A$7:B$310,2,FALSE)),"",(VLOOKUP(C112,'iscrizioni ROLLEFESTPINE'!A$7:B$310,2,FALSE)))</f>
        <v/>
      </c>
      <c r="B112" s="154"/>
      <c r="C112" s="55"/>
      <c r="D112" s="33" t="str">
        <f>IF(ISNA(VLOOKUP(C112,'iscrizioni ROLLEFESTPINE'!A$7:C$310,3,FALSE)),"",(VLOOKUP(C112,'iscrizioni ROLLEFESTPINE'!A$7:C$310,3,FALSE)))</f>
        <v/>
      </c>
      <c r="E112" s="56" t="str">
        <f>IF(ISNA(VLOOKUP(C112,'iscrizioni ROLLEFESTPINE'!A$7:D$310,4,FALSE)),"",(VLOOKUP(C112,'iscrizioni ROLLEFESTPINE'!A$7:D$310,4,FALSE)))</f>
        <v/>
      </c>
      <c r="F112" s="56" t="str">
        <f>IF(ISNA(VLOOKUP(C112,'iscrizioni ROLLEFESTPINE'!A$7:F$310,6,FALSE)),"",(VLOOKUP(C112,'iscrizioni ROLLEFESTPINE'!A$7:F$310,6,FALSE)))</f>
        <v/>
      </c>
      <c r="G112" s="33"/>
      <c r="H112" s="33"/>
      <c r="I112" s="54"/>
      <c r="J112" s="59"/>
      <c r="K112" s="57"/>
      <c r="L112" s="60">
        <f t="shared" si="8"/>
        <v>0</v>
      </c>
      <c r="M112" s="58"/>
      <c r="N112" s="59"/>
      <c r="O112" s="60">
        <f t="shared" si="9"/>
        <v>0</v>
      </c>
      <c r="P112" s="61" t="str">
        <f t="shared" si="7"/>
        <v/>
      </c>
      <c r="Q112" s="141"/>
    </row>
    <row r="113" spans="1:17" ht="30" customHeight="1" x14ac:dyDescent="0.55000000000000004">
      <c r="A113" s="53" t="str">
        <f>IF(ISNA(VLOOKUP(C113,'iscrizioni ROLLEFESTPINE'!A$7:B$310,2,FALSE)),"",(VLOOKUP(C113,'iscrizioni ROLLEFESTPINE'!A$7:B$310,2,FALSE)))</f>
        <v/>
      </c>
      <c r="B113" s="154"/>
      <c r="C113" s="55"/>
      <c r="D113" s="33" t="str">
        <f>IF(ISNA(VLOOKUP(C113,'iscrizioni ROLLEFESTPINE'!A$7:C$310,3,FALSE)),"",(VLOOKUP(C113,'iscrizioni ROLLEFESTPINE'!A$7:C$310,3,FALSE)))</f>
        <v/>
      </c>
      <c r="E113" s="56" t="str">
        <f>IF(ISNA(VLOOKUP(C113,'iscrizioni ROLLEFESTPINE'!A$7:D$310,4,FALSE)),"",(VLOOKUP(C113,'iscrizioni ROLLEFESTPINE'!A$7:D$310,4,FALSE)))</f>
        <v/>
      </c>
      <c r="F113" s="56" t="str">
        <f>IF(ISNA(VLOOKUP(C113,'iscrizioni ROLLEFESTPINE'!A$7:F$310,6,FALSE)),"",(VLOOKUP(C113,'iscrizioni ROLLEFESTPINE'!A$7:F$310,6,FALSE)))</f>
        <v/>
      </c>
      <c r="G113" s="33"/>
      <c r="H113" s="33"/>
      <c r="I113" s="54"/>
      <c r="J113" s="59"/>
      <c r="K113" s="57"/>
      <c r="L113" s="60">
        <f t="shared" si="8"/>
        <v>0</v>
      </c>
      <c r="M113" s="58"/>
      <c r="N113" s="59"/>
      <c r="O113" s="60">
        <f t="shared" si="9"/>
        <v>0</v>
      </c>
      <c r="P113" s="61" t="str">
        <f t="shared" si="7"/>
        <v/>
      </c>
      <c r="Q113" s="141"/>
    </row>
    <row r="114" spans="1:17" ht="30" customHeight="1" x14ac:dyDescent="0.55000000000000004">
      <c r="A114" s="53" t="str">
        <f>IF(ISNA(VLOOKUP(C114,'iscrizioni ROLLEFESTPINE'!A$7:B$310,2,FALSE)),"",(VLOOKUP(C114,'iscrizioni ROLLEFESTPINE'!A$7:B$310,2,FALSE)))</f>
        <v/>
      </c>
      <c r="B114" s="154"/>
      <c r="C114" s="55"/>
      <c r="D114" s="33" t="str">
        <f>IF(ISNA(VLOOKUP(C114,'iscrizioni ROLLEFESTPINE'!A$7:C$310,3,FALSE)),"",(VLOOKUP(C114,'iscrizioni ROLLEFESTPINE'!A$7:C$310,3,FALSE)))</f>
        <v/>
      </c>
      <c r="E114" s="56" t="str">
        <f>IF(ISNA(VLOOKUP(C114,'iscrizioni ROLLEFESTPINE'!A$7:D$310,4,FALSE)),"",(VLOOKUP(C114,'iscrizioni ROLLEFESTPINE'!A$7:D$310,4,FALSE)))</f>
        <v/>
      </c>
      <c r="F114" s="56" t="str">
        <f>IF(ISNA(VLOOKUP(C114,'iscrizioni ROLLEFESTPINE'!A$7:F$310,6,FALSE)),"",(VLOOKUP(C114,'iscrizioni ROLLEFESTPINE'!A$7:F$310,6,FALSE)))</f>
        <v/>
      </c>
      <c r="G114" s="33"/>
      <c r="H114" s="33"/>
      <c r="I114" s="54"/>
      <c r="J114" s="59"/>
      <c r="K114" s="57"/>
      <c r="L114" s="60">
        <f t="shared" si="8"/>
        <v>0</v>
      </c>
      <c r="M114" s="58"/>
      <c r="N114" s="59"/>
      <c r="O114" s="60">
        <f t="shared" si="9"/>
        <v>0</v>
      </c>
      <c r="P114" s="61" t="str">
        <f t="shared" si="7"/>
        <v/>
      </c>
      <c r="Q114" s="141"/>
    </row>
    <row r="115" spans="1:17" ht="30" customHeight="1" x14ac:dyDescent="0.55000000000000004">
      <c r="A115" s="53" t="str">
        <f>IF(ISNA(VLOOKUP(C115,'iscrizioni ROLLEFESTPINE'!A$7:B$310,2,FALSE)),"",(VLOOKUP(C115,'iscrizioni ROLLEFESTPINE'!A$7:B$310,2,FALSE)))</f>
        <v/>
      </c>
      <c r="B115" s="154"/>
      <c r="C115" s="55"/>
      <c r="D115" s="33" t="str">
        <f>IF(ISNA(VLOOKUP(C115,'iscrizioni ROLLEFESTPINE'!A$7:C$310,3,FALSE)),"",(VLOOKUP(C115,'iscrizioni ROLLEFESTPINE'!A$7:C$310,3,FALSE)))</f>
        <v/>
      </c>
      <c r="E115" s="56" t="str">
        <f>IF(ISNA(VLOOKUP(C115,'iscrizioni ROLLEFESTPINE'!A$7:D$310,4,FALSE)),"",(VLOOKUP(C115,'iscrizioni ROLLEFESTPINE'!A$7:D$310,4,FALSE)))</f>
        <v/>
      </c>
      <c r="F115" s="56" t="str">
        <f>IF(ISNA(VLOOKUP(C115,'iscrizioni ROLLEFESTPINE'!A$7:F$310,6,FALSE)),"",(VLOOKUP(C115,'iscrizioni ROLLEFESTPINE'!A$7:F$310,6,FALSE)))</f>
        <v/>
      </c>
      <c r="G115" s="33"/>
      <c r="H115" s="33"/>
      <c r="I115" s="54"/>
      <c r="J115" s="59"/>
      <c r="K115" s="57"/>
      <c r="L115" s="60">
        <f t="shared" si="8"/>
        <v>0</v>
      </c>
      <c r="M115" s="58"/>
      <c r="N115" s="59"/>
      <c r="O115" s="60">
        <f t="shared" si="9"/>
        <v>0</v>
      </c>
      <c r="P115" s="61" t="str">
        <f t="shared" si="7"/>
        <v/>
      </c>
      <c r="Q115" s="141"/>
    </row>
    <row r="116" spans="1:17" ht="30" customHeight="1" x14ac:dyDescent="0.55000000000000004">
      <c r="A116" s="53" t="str">
        <f>IF(ISNA(VLOOKUP(C116,'iscrizioni ROLLEFESTPINE'!A$7:B$310,2,FALSE)),"",(VLOOKUP(C116,'iscrizioni ROLLEFESTPINE'!A$7:B$310,2,FALSE)))</f>
        <v/>
      </c>
      <c r="B116" s="154"/>
      <c r="C116" s="55"/>
      <c r="D116" s="33" t="str">
        <f>IF(ISNA(VLOOKUP(C116,'iscrizioni ROLLEFESTPINE'!A$7:C$310,3,FALSE)),"",(VLOOKUP(C116,'iscrizioni ROLLEFESTPINE'!A$7:C$310,3,FALSE)))</f>
        <v/>
      </c>
      <c r="E116" s="56" t="str">
        <f>IF(ISNA(VLOOKUP(C116,'iscrizioni ROLLEFESTPINE'!A$7:D$310,4,FALSE)),"",(VLOOKUP(C116,'iscrizioni ROLLEFESTPINE'!A$7:D$310,4,FALSE)))</f>
        <v/>
      </c>
      <c r="F116" s="56" t="str">
        <f>IF(ISNA(VLOOKUP(C116,'iscrizioni ROLLEFESTPINE'!A$7:F$310,6,FALSE)),"",(VLOOKUP(C116,'iscrizioni ROLLEFESTPINE'!A$7:F$310,6,FALSE)))</f>
        <v/>
      </c>
      <c r="G116" s="33"/>
      <c r="H116" s="33"/>
      <c r="I116" s="54"/>
      <c r="J116" s="59"/>
      <c r="K116" s="57"/>
      <c r="L116" s="60">
        <f t="shared" si="8"/>
        <v>0</v>
      </c>
      <c r="M116" s="58"/>
      <c r="N116" s="59"/>
      <c r="O116" s="60">
        <f t="shared" si="9"/>
        <v>0</v>
      </c>
      <c r="P116" s="61" t="str">
        <f t="shared" si="7"/>
        <v/>
      </c>
      <c r="Q116" s="141"/>
    </row>
    <row r="117" spans="1:17" ht="30" customHeight="1" x14ac:dyDescent="0.55000000000000004">
      <c r="A117" s="53" t="str">
        <f>IF(ISNA(VLOOKUP(C117,'iscrizioni ROLLEFESTPINE'!A$7:B$310,2,FALSE)),"",(VLOOKUP(C117,'iscrizioni ROLLEFESTPINE'!A$7:B$310,2,FALSE)))</f>
        <v/>
      </c>
      <c r="B117" s="154"/>
      <c r="C117" s="55"/>
      <c r="D117" s="33" t="str">
        <f>IF(ISNA(VLOOKUP(C117,'iscrizioni ROLLEFESTPINE'!A$7:C$310,3,FALSE)),"",(VLOOKUP(C117,'iscrizioni ROLLEFESTPINE'!A$7:C$310,3,FALSE)))</f>
        <v/>
      </c>
      <c r="E117" s="56" t="str">
        <f>IF(ISNA(VLOOKUP(C117,'iscrizioni ROLLEFESTPINE'!A$7:D$310,4,FALSE)),"",(VLOOKUP(C117,'iscrizioni ROLLEFESTPINE'!A$7:D$310,4,FALSE)))</f>
        <v/>
      </c>
      <c r="F117" s="56" t="str">
        <f>IF(ISNA(VLOOKUP(C117,'iscrizioni ROLLEFESTPINE'!A$7:F$310,6,FALSE)),"",(VLOOKUP(C117,'iscrizioni ROLLEFESTPINE'!A$7:F$310,6,FALSE)))</f>
        <v/>
      </c>
      <c r="G117" s="33"/>
      <c r="H117" s="33"/>
      <c r="I117" s="54"/>
      <c r="J117" s="59"/>
      <c r="K117" s="57"/>
      <c r="L117" s="60">
        <f t="shared" si="8"/>
        <v>0</v>
      </c>
      <c r="M117" s="58"/>
      <c r="N117" s="59"/>
      <c r="O117" s="60">
        <f t="shared" si="9"/>
        <v>0</v>
      </c>
      <c r="P117" s="61" t="str">
        <f t="shared" si="7"/>
        <v/>
      </c>
      <c r="Q117" s="141"/>
    </row>
    <row r="118" spans="1:17" ht="30" customHeight="1" x14ac:dyDescent="0.55000000000000004">
      <c r="A118" s="53" t="str">
        <f>IF(ISNA(VLOOKUP(C118,'iscrizioni ROLLEFESTPINE'!A$7:B$310,2,FALSE)),"",(VLOOKUP(C118,'iscrizioni ROLLEFESTPINE'!A$7:B$310,2,FALSE)))</f>
        <v/>
      </c>
      <c r="B118" s="154"/>
      <c r="C118" s="55"/>
      <c r="D118" s="33" t="str">
        <f>IF(ISNA(VLOOKUP(C118,'iscrizioni ROLLEFESTPINE'!A$7:C$310,3,FALSE)),"",(VLOOKUP(C118,'iscrizioni ROLLEFESTPINE'!A$7:C$310,3,FALSE)))</f>
        <v/>
      </c>
      <c r="E118" s="56" t="str">
        <f>IF(ISNA(VLOOKUP(C118,'iscrizioni ROLLEFESTPINE'!A$7:D$310,4,FALSE)),"",(VLOOKUP(C118,'iscrizioni ROLLEFESTPINE'!A$7:D$310,4,FALSE)))</f>
        <v/>
      </c>
      <c r="F118" s="56" t="str">
        <f>IF(ISNA(VLOOKUP(C118,'iscrizioni ROLLEFESTPINE'!A$7:F$310,6,FALSE)),"",(VLOOKUP(C118,'iscrizioni ROLLEFESTPINE'!A$7:F$310,6,FALSE)))</f>
        <v/>
      </c>
      <c r="G118" s="33"/>
      <c r="H118" s="33"/>
      <c r="I118" s="54"/>
      <c r="J118" s="59"/>
      <c r="K118" s="57"/>
      <c r="L118" s="60">
        <f t="shared" si="8"/>
        <v>0</v>
      </c>
      <c r="M118" s="58"/>
      <c r="N118" s="59"/>
      <c r="O118" s="60">
        <f t="shared" si="9"/>
        <v>0</v>
      </c>
      <c r="P118" s="61" t="str">
        <f t="shared" si="7"/>
        <v/>
      </c>
      <c r="Q118" s="141"/>
    </row>
    <row r="119" spans="1:17" ht="30" customHeight="1" x14ac:dyDescent="0.55000000000000004">
      <c r="A119" s="53" t="str">
        <f>IF(ISNA(VLOOKUP(C119,'iscrizioni ROLLEFESTPINE'!A$7:B$310,2,FALSE)),"",(VLOOKUP(C119,'iscrizioni ROLLEFESTPINE'!A$7:B$310,2,FALSE)))</f>
        <v/>
      </c>
      <c r="B119" s="154"/>
      <c r="C119" s="55"/>
      <c r="D119" s="33" t="str">
        <f>IF(ISNA(VLOOKUP(C119,'iscrizioni ROLLEFESTPINE'!A$7:C$310,3,FALSE)),"",(VLOOKUP(C119,'iscrizioni ROLLEFESTPINE'!A$7:C$310,3,FALSE)))</f>
        <v/>
      </c>
      <c r="E119" s="56" t="str">
        <f>IF(ISNA(VLOOKUP(C119,'iscrizioni ROLLEFESTPINE'!A$7:D$310,4,FALSE)),"",(VLOOKUP(C119,'iscrizioni ROLLEFESTPINE'!A$7:D$310,4,FALSE)))</f>
        <v/>
      </c>
      <c r="F119" s="56" t="str">
        <f>IF(ISNA(VLOOKUP(C119,'iscrizioni ROLLEFESTPINE'!A$7:F$310,6,FALSE)),"",(VLOOKUP(C119,'iscrizioni ROLLEFESTPINE'!A$7:F$310,6,FALSE)))</f>
        <v/>
      </c>
      <c r="G119" s="33"/>
      <c r="H119" s="33"/>
      <c r="I119" s="54"/>
      <c r="J119" s="59"/>
      <c r="K119" s="57"/>
      <c r="L119" s="60">
        <f t="shared" si="8"/>
        <v>0</v>
      </c>
      <c r="M119" s="58"/>
      <c r="N119" s="59"/>
      <c r="O119" s="60">
        <f t="shared" si="9"/>
        <v>0</v>
      </c>
      <c r="P119" s="61" t="str">
        <f t="shared" si="7"/>
        <v/>
      </c>
      <c r="Q119" s="141"/>
    </row>
    <row r="120" spans="1:17" ht="30" customHeight="1" x14ac:dyDescent="0.55000000000000004">
      <c r="A120" s="53" t="str">
        <f>IF(ISNA(VLOOKUP(C120,'iscrizioni ROLLEFESTPINE'!A$7:B$310,2,FALSE)),"",(VLOOKUP(C120,'iscrizioni ROLLEFESTPINE'!A$7:B$310,2,FALSE)))</f>
        <v/>
      </c>
      <c r="B120" s="154"/>
      <c r="C120" s="55"/>
      <c r="D120" s="33" t="str">
        <f>IF(ISNA(VLOOKUP(C120,'iscrizioni ROLLEFESTPINE'!A$7:C$310,3,FALSE)),"",(VLOOKUP(C120,'iscrizioni ROLLEFESTPINE'!A$7:C$310,3,FALSE)))</f>
        <v/>
      </c>
      <c r="E120" s="56" t="str">
        <f>IF(ISNA(VLOOKUP(C120,'iscrizioni ROLLEFESTPINE'!A$7:D$310,4,FALSE)),"",(VLOOKUP(C120,'iscrizioni ROLLEFESTPINE'!A$7:D$310,4,FALSE)))</f>
        <v/>
      </c>
      <c r="F120" s="56" t="str">
        <f>IF(ISNA(VLOOKUP(C120,'iscrizioni ROLLEFESTPINE'!A$7:F$310,6,FALSE)),"",(VLOOKUP(C120,'iscrizioni ROLLEFESTPINE'!A$7:F$310,6,FALSE)))</f>
        <v/>
      </c>
      <c r="G120" s="33"/>
      <c r="H120" s="33"/>
      <c r="I120" s="54"/>
      <c r="J120" s="59"/>
      <c r="K120" s="57"/>
      <c r="L120" s="60">
        <f t="shared" si="8"/>
        <v>0</v>
      </c>
      <c r="M120" s="58"/>
      <c r="N120" s="59"/>
      <c r="O120" s="60">
        <f t="shared" si="9"/>
        <v>0</v>
      </c>
      <c r="P120" s="61" t="str">
        <f t="shared" si="7"/>
        <v/>
      </c>
      <c r="Q120" s="141"/>
    </row>
    <row r="121" spans="1:17" ht="30" customHeight="1" x14ac:dyDescent="0.55000000000000004">
      <c r="A121" s="53" t="str">
        <f>IF(ISNA(VLOOKUP(C121,'iscrizioni ROLLEFESTPINE'!A$7:B$310,2,FALSE)),"",(VLOOKUP(C121,'iscrizioni ROLLEFESTPINE'!A$7:B$310,2,FALSE)))</f>
        <v/>
      </c>
      <c r="B121" s="154"/>
      <c r="C121" s="55"/>
      <c r="D121" s="33" t="str">
        <f>IF(ISNA(VLOOKUP(C121,'iscrizioni ROLLEFESTPINE'!A$7:C$310,3,FALSE)),"",(VLOOKUP(C121,'iscrizioni ROLLEFESTPINE'!A$7:C$310,3,FALSE)))</f>
        <v/>
      </c>
      <c r="E121" s="56" t="str">
        <f>IF(ISNA(VLOOKUP(C121,'iscrizioni ROLLEFESTPINE'!A$7:D$310,4,FALSE)),"",(VLOOKUP(C121,'iscrizioni ROLLEFESTPINE'!A$7:D$310,4,FALSE)))</f>
        <v/>
      </c>
      <c r="F121" s="56" t="str">
        <f>IF(ISNA(VLOOKUP(C121,'iscrizioni ROLLEFESTPINE'!A$7:F$310,6,FALSE)),"",(VLOOKUP(C121,'iscrizioni ROLLEFESTPINE'!A$7:F$310,6,FALSE)))</f>
        <v/>
      </c>
      <c r="G121" s="33"/>
      <c r="H121" s="33"/>
      <c r="I121" s="54"/>
      <c r="J121" s="59"/>
      <c r="K121" s="57"/>
      <c r="L121" s="60">
        <f t="shared" si="8"/>
        <v>0</v>
      </c>
      <c r="M121" s="58"/>
      <c r="N121" s="59"/>
      <c r="O121" s="60">
        <f t="shared" si="9"/>
        <v>0</v>
      </c>
      <c r="P121" s="61" t="str">
        <f t="shared" si="7"/>
        <v/>
      </c>
      <c r="Q121" s="141"/>
    </row>
    <row r="122" spans="1:17" ht="30" customHeight="1" x14ac:dyDescent="0.55000000000000004">
      <c r="A122" s="53" t="str">
        <f>IF(ISNA(VLOOKUP(C122,'iscrizioni ROLLEFESTPINE'!A$7:B$310,2,FALSE)),"",(VLOOKUP(C122,'iscrizioni ROLLEFESTPINE'!A$7:B$310,2,FALSE)))</f>
        <v/>
      </c>
      <c r="B122" s="154"/>
      <c r="C122" s="55"/>
      <c r="D122" s="33" t="str">
        <f>IF(ISNA(VLOOKUP(C122,'iscrizioni ROLLEFESTPINE'!A$7:C$310,3,FALSE)),"",(VLOOKUP(C122,'iscrizioni ROLLEFESTPINE'!A$7:C$310,3,FALSE)))</f>
        <v/>
      </c>
      <c r="E122" s="56" t="str">
        <f>IF(ISNA(VLOOKUP(C122,'iscrizioni ROLLEFESTPINE'!A$7:D$310,4,FALSE)),"",(VLOOKUP(C122,'iscrizioni ROLLEFESTPINE'!A$7:D$310,4,FALSE)))</f>
        <v/>
      </c>
      <c r="F122" s="56" t="str">
        <f>IF(ISNA(VLOOKUP(C122,'iscrizioni ROLLEFESTPINE'!A$7:F$310,6,FALSE)),"",(VLOOKUP(C122,'iscrizioni ROLLEFESTPINE'!A$7:F$310,6,FALSE)))</f>
        <v/>
      </c>
      <c r="G122" s="33"/>
      <c r="H122" s="33"/>
      <c r="I122" s="54"/>
      <c r="J122" s="59"/>
      <c r="K122" s="57"/>
      <c r="L122" s="60">
        <f t="shared" si="8"/>
        <v>0</v>
      </c>
      <c r="M122" s="58"/>
      <c r="N122" s="59"/>
      <c r="O122" s="60">
        <f t="shared" si="9"/>
        <v>0</v>
      </c>
      <c r="P122" s="61" t="str">
        <f t="shared" si="7"/>
        <v/>
      </c>
      <c r="Q122" s="141"/>
    </row>
    <row r="123" spans="1:17" ht="30" customHeight="1" x14ac:dyDescent="0.55000000000000004">
      <c r="A123" s="53" t="str">
        <f>IF(ISNA(VLOOKUP(C123,'iscrizioni ROLLEFESTPINE'!A$7:B$310,2,FALSE)),"",(VLOOKUP(C123,'iscrizioni ROLLEFESTPINE'!A$7:B$310,2,FALSE)))</f>
        <v/>
      </c>
      <c r="B123" s="154"/>
      <c r="C123" s="55"/>
      <c r="D123" s="33" t="str">
        <f>IF(ISNA(VLOOKUP(C123,'iscrizioni ROLLEFESTPINE'!A$7:C$310,3,FALSE)),"",(VLOOKUP(C123,'iscrizioni ROLLEFESTPINE'!A$7:C$310,3,FALSE)))</f>
        <v/>
      </c>
      <c r="E123" s="56" t="str">
        <f>IF(ISNA(VLOOKUP(C123,'iscrizioni ROLLEFESTPINE'!A$7:D$310,4,FALSE)),"",(VLOOKUP(C123,'iscrizioni ROLLEFESTPINE'!A$7:D$310,4,FALSE)))</f>
        <v/>
      </c>
      <c r="F123" s="56" t="str">
        <f>IF(ISNA(VLOOKUP(C123,'iscrizioni ROLLEFESTPINE'!A$7:F$310,6,FALSE)),"",(VLOOKUP(C123,'iscrizioni ROLLEFESTPINE'!A$7:F$310,6,FALSE)))</f>
        <v/>
      </c>
      <c r="G123" s="33"/>
      <c r="H123" s="33"/>
      <c r="I123" s="54"/>
      <c r="J123" s="59"/>
      <c r="K123" s="57"/>
      <c r="L123" s="60">
        <f t="shared" si="8"/>
        <v>0</v>
      </c>
      <c r="M123" s="58"/>
      <c r="N123" s="59"/>
      <c r="O123" s="60">
        <f t="shared" si="9"/>
        <v>0</v>
      </c>
      <c r="P123" s="61" t="str">
        <f t="shared" si="7"/>
        <v/>
      </c>
      <c r="Q123" s="141"/>
    </row>
    <row r="124" spans="1:17" ht="30" customHeight="1" x14ac:dyDescent="0.55000000000000004">
      <c r="A124" s="53" t="str">
        <f>IF(ISNA(VLOOKUP(C124,'iscrizioni ROLLEFESTPINE'!A$7:B$310,2,FALSE)),"",(VLOOKUP(C124,'iscrizioni ROLLEFESTPINE'!A$7:B$310,2,FALSE)))</f>
        <v/>
      </c>
      <c r="B124" s="154"/>
      <c r="C124" s="55"/>
      <c r="D124" s="33" t="str">
        <f>IF(ISNA(VLOOKUP(C124,'iscrizioni ROLLEFESTPINE'!A$7:C$310,3,FALSE)),"",(VLOOKUP(C124,'iscrizioni ROLLEFESTPINE'!A$7:C$310,3,FALSE)))</f>
        <v/>
      </c>
      <c r="E124" s="56" t="str">
        <f>IF(ISNA(VLOOKUP(C124,'iscrizioni ROLLEFESTPINE'!A$7:D$310,4,FALSE)),"",(VLOOKUP(C124,'iscrizioni ROLLEFESTPINE'!A$7:D$310,4,FALSE)))</f>
        <v/>
      </c>
      <c r="F124" s="56" t="str">
        <f>IF(ISNA(VLOOKUP(C124,'iscrizioni ROLLEFESTPINE'!A$7:F$310,6,FALSE)),"",(VLOOKUP(C124,'iscrizioni ROLLEFESTPINE'!A$7:F$310,6,FALSE)))</f>
        <v/>
      </c>
      <c r="G124" s="33"/>
      <c r="H124" s="33"/>
      <c r="I124" s="54"/>
      <c r="J124" s="59"/>
      <c r="K124" s="57"/>
      <c r="L124" s="60">
        <f t="shared" si="8"/>
        <v>0</v>
      </c>
      <c r="M124" s="58"/>
      <c r="N124" s="59"/>
      <c r="O124" s="60">
        <f t="shared" si="9"/>
        <v>0</v>
      </c>
      <c r="P124" s="61" t="str">
        <f t="shared" si="7"/>
        <v/>
      </c>
      <c r="Q124" s="141"/>
    </row>
    <row r="125" spans="1:17" ht="30" customHeight="1" x14ac:dyDescent="0.55000000000000004">
      <c r="A125" s="53" t="str">
        <f>IF(ISNA(VLOOKUP(C125,'iscrizioni ROLLEFESTPINE'!A$7:B$310,2,FALSE)),"",(VLOOKUP(C125,'iscrizioni ROLLEFESTPINE'!A$7:B$310,2,FALSE)))</f>
        <v/>
      </c>
      <c r="B125" s="154"/>
      <c r="C125" s="55"/>
      <c r="D125" s="33" t="str">
        <f>IF(ISNA(VLOOKUP(C125,'iscrizioni ROLLEFESTPINE'!A$7:C$310,3,FALSE)),"",(VLOOKUP(C125,'iscrizioni ROLLEFESTPINE'!A$7:C$310,3,FALSE)))</f>
        <v/>
      </c>
      <c r="E125" s="56" t="str">
        <f>IF(ISNA(VLOOKUP(C125,'iscrizioni ROLLEFESTPINE'!A$7:D$310,4,FALSE)),"",(VLOOKUP(C125,'iscrizioni ROLLEFESTPINE'!A$7:D$310,4,FALSE)))</f>
        <v/>
      </c>
      <c r="F125" s="56" t="str">
        <f>IF(ISNA(VLOOKUP(C125,'iscrizioni ROLLEFESTPINE'!A$7:F$310,6,FALSE)),"",(VLOOKUP(C125,'iscrizioni ROLLEFESTPINE'!A$7:F$310,6,FALSE)))</f>
        <v/>
      </c>
      <c r="G125" s="33"/>
      <c r="H125" s="33"/>
      <c r="I125" s="54"/>
      <c r="J125" s="59"/>
      <c r="K125" s="57"/>
      <c r="L125" s="60">
        <f t="shared" si="8"/>
        <v>0</v>
      </c>
      <c r="M125" s="58"/>
      <c r="N125" s="59"/>
      <c r="O125" s="60">
        <f t="shared" si="9"/>
        <v>0</v>
      </c>
      <c r="P125" s="61" t="str">
        <f t="shared" si="7"/>
        <v/>
      </c>
      <c r="Q125" s="141"/>
    </row>
    <row r="126" spans="1:17" ht="30" customHeight="1" x14ac:dyDescent="0.55000000000000004">
      <c r="A126" s="53" t="str">
        <f>IF(ISNA(VLOOKUP(C126,'iscrizioni ROLLEFESTPINE'!A$7:B$310,2,FALSE)),"",(VLOOKUP(C126,'iscrizioni ROLLEFESTPINE'!A$7:B$310,2,FALSE)))</f>
        <v/>
      </c>
      <c r="B126" s="154"/>
      <c r="C126" s="55"/>
      <c r="D126" s="33" t="str">
        <f>IF(ISNA(VLOOKUP(C126,'iscrizioni ROLLEFESTPINE'!A$7:C$310,3,FALSE)),"",(VLOOKUP(C126,'iscrizioni ROLLEFESTPINE'!A$7:C$310,3,FALSE)))</f>
        <v/>
      </c>
      <c r="E126" s="56" t="str">
        <f>IF(ISNA(VLOOKUP(C126,'iscrizioni ROLLEFESTPINE'!A$7:D$310,4,FALSE)),"",(VLOOKUP(C126,'iscrizioni ROLLEFESTPINE'!A$7:D$310,4,FALSE)))</f>
        <v/>
      </c>
      <c r="F126" s="56" t="str">
        <f>IF(ISNA(VLOOKUP(C126,'iscrizioni ROLLEFESTPINE'!A$7:F$310,6,FALSE)),"",(VLOOKUP(C126,'iscrizioni ROLLEFESTPINE'!A$7:F$310,6,FALSE)))</f>
        <v/>
      </c>
      <c r="G126" s="33"/>
      <c r="H126" s="33"/>
      <c r="I126" s="54"/>
      <c r="J126" s="59"/>
      <c r="K126" s="57"/>
      <c r="L126" s="60">
        <f t="shared" si="8"/>
        <v>0</v>
      </c>
      <c r="M126" s="58"/>
      <c r="N126" s="59"/>
      <c r="O126" s="60">
        <f t="shared" si="9"/>
        <v>0</v>
      </c>
      <c r="P126" s="61" t="str">
        <f t="shared" si="7"/>
        <v/>
      </c>
      <c r="Q126" s="141"/>
    </row>
    <row r="127" spans="1:17" ht="30" customHeight="1" x14ac:dyDescent="0.55000000000000004">
      <c r="A127" s="53" t="str">
        <f>IF(ISNA(VLOOKUP(C127,'iscrizioni ROLLEFESTPINE'!A$7:B$310,2,FALSE)),"",(VLOOKUP(C127,'iscrizioni ROLLEFESTPINE'!A$7:B$310,2,FALSE)))</f>
        <v/>
      </c>
      <c r="B127" s="154"/>
      <c r="C127" s="55"/>
      <c r="D127" s="33" t="str">
        <f>IF(ISNA(VLOOKUP(C127,'iscrizioni ROLLEFESTPINE'!A$7:C$310,3,FALSE)),"",(VLOOKUP(C127,'iscrizioni ROLLEFESTPINE'!A$7:C$310,3,FALSE)))</f>
        <v/>
      </c>
      <c r="E127" s="56" t="str">
        <f>IF(ISNA(VLOOKUP(C127,'iscrizioni ROLLEFESTPINE'!A$7:D$310,4,FALSE)),"",(VLOOKUP(C127,'iscrizioni ROLLEFESTPINE'!A$7:D$310,4,FALSE)))</f>
        <v/>
      </c>
      <c r="F127" s="56" t="str">
        <f>IF(ISNA(VLOOKUP(C127,'iscrizioni ROLLEFESTPINE'!A$7:F$310,6,FALSE)),"",(VLOOKUP(C127,'iscrizioni ROLLEFESTPINE'!A$7:F$310,6,FALSE)))</f>
        <v/>
      </c>
      <c r="G127" s="33"/>
      <c r="H127" s="33"/>
      <c r="I127" s="54"/>
      <c r="J127" s="59"/>
      <c r="K127" s="57"/>
      <c r="L127" s="60">
        <f t="shared" si="8"/>
        <v>0</v>
      </c>
      <c r="M127" s="58"/>
      <c r="N127" s="59"/>
      <c r="O127" s="60">
        <f t="shared" si="9"/>
        <v>0</v>
      </c>
      <c r="P127" s="61" t="str">
        <f t="shared" si="7"/>
        <v/>
      </c>
      <c r="Q127" s="141"/>
    </row>
    <row r="128" spans="1:17" ht="30" customHeight="1" x14ac:dyDescent="0.55000000000000004">
      <c r="A128" s="53" t="str">
        <f>IF(ISNA(VLOOKUP(C128,'iscrizioni ROLLEFESTPINE'!A$7:B$310,2,FALSE)),"",(VLOOKUP(C128,'iscrizioni ROLLEFESTPINE'!A$7:B$310,2,FALSE)))</f>
        <v/>
      </c>
      <c r="B128" s="154"/>
      <c r="C128" s="55"/>
      <c r="D128" s="33" t="str">
        <f>IF(ISNA(VLOOKUP(C128,'iscrizioni ROLLEFESTPINE'!A$7:C$310,3,FALSE)),"",(VLOOKUP(C128,'iscrizioni ROLLEFESTPINE'!A$7:C$310,3,FALSE)))</f>
        <v/>
      </c>
      <c r="E128" s="56" t="str">
        <f>IF(ISNA(VLOOKUP(C128,'iscrizioni ROLLEFESTPINE'!A$7:D$310,4,FALSE)),"",(VLOOKUP(C128,'iscrizioni ROLLEFESTPINE'!A$7:D$310,4,FALSE)))</f>
        <v/>
      </c>
      <c r="F128" s="56" t="str">
        <f>IF(ISNA(VLOOKUP(C128,'iscrizioni ROLLEFESTPINE'!A$7:F$310,6,FALSE)),"",(VLOOKUP(C128,'iscrizioni ROLLEFESTPINE'!A$7:F$310,6,FALSE)))</f>
        <v/>
      </c>
      <c r="G128" s="33"/>
      <c r="H128" s="33"/>
      <c r="I128" s="54"/>
      <c r="J128" s="59"/>
      <c r="K128" s="57"/>
      <c r="L128" s="60">
        <f t="shared" si="8"/>
        <v>0</v>
      </c>
      <c r="M128" s="58"/>
      <c r="N128" s="59"/>
      <c r="O128" s="60">
        <f t="shared" si="9"/>
        <v>0</v>
      </c>
      <c r="P128" s="61" t="str">
        <f t="shared" si="7"/>
        <v/>
      </c>
      <c r="Q128" s="141"/>
    </row>
    <row r="129" spans="1:17" ht="30" customHeight="1" x14ac:dyDescent="0.55000000000000004">
      <c r="A129" s="53" t="str">
        <f>IF(ISNA(VLOOKUP(C129,'iscrizioni ROLLEFESTPINE'!A$7:B$310,2,FALSE)),"",(VLOOKUP(C129,'iscrizioni ROLLEFESTPINE'!A$7:B$310,2,FALSE)))</f>
        <v/>
      </c>
      <c r="B129" s="154"/>
      <c r="C129" s="55"/>
      <c r="D129" s="33" t="str">
        <f>IF(ISNA(VLOOKUP(C129,'iscrizioni ROLLEFESTPINE'!A$7:C$310,3,FALSE)),"",(VLOOKUP(C129,'iscrizioni ROLLEFESTPINE'!A$7:C$310,3,FALSE)))</f>
        <v/>
      </c>
      <c r="E129" s="56" t="str">
        <f>IF(ISNA(VLOOKUP(C129,'iscrizioni ROLLEFESTPINE'!A$7:D$310,4,FALSE)),"",(VLOOKUP(C129,'iscrizioni ROLLEFESTPINE'!A$7:D$310,4,FALSE)))</f>
        <v/>
      </c>
      <c r="F129" s="56" t="str">
        <f>IF(ISNA(VLOOKUP(C129,'iscrizioni ROLLEFESTPINE'!A$7:F$310,6,FALSE)),"",(VLOOKUP(C129,'iscrizioni ROLLEFESTPINE'!A$7:F$310,6,FALSE)))</f>
        <v/>
      </c>
      <c r="G129" s="33"/>
      <c r="H129" s="33"/>
      <c r="I129" s="54"/>
      <c r="J129" s="59"/>
      <c r="K129" s="57"/>
      <c r="L129" s="60">
        <f t="shared" ref="L129:L192" si="10">IF(J129&gt;4,20,(0.2*J129)+I129)</f>
        <v>0</v>
      </c>
      <c r="M129" s="58"/>
      <c r="N129" s="59"/>
      <c r="O129" s="60">
        <f t="shared" ref="O129:O192" si="11">IF(N129&gt;4,20,(0.2*N129)+M129)</f>
        <v>0</v>
      </c>
      <c r="P129" s="61" t="str">
        <f t="shared" si="7"/>
        <v/>
      </c>
      <c r="Q129" s="141"/>
    </row>
    <row r="130" spans="1:17" ht="30" customHeight="1" x14ac:dyDescent="0.55000000000000004">
      <c r="A130" s="53" t="str">
        <f>IF(ISNA(VLOOKUP(C130,'iscrizioni ROLLEFESTPINE'!A$7:B$310,2,FALSE)),"",(VLOOKUP(C130,'iscrizioni ROLLEFESTPINE'!A$7:B$310,2,FALSE)))</f>
        <v/>
      </c>
      <c r="B130" s="154"/>
      <c r="C130" s="55"/>
      <c r="D130" s="33" t="str">
        <f>IF(ISNA(VLOOKUP(C130,'iscrizioni ROLLEFESTPINE'!A$7:C$310,3,FALSE)),"",(VLOOKUP(C130,'iscrizioni ROLLEFESTPINE'!A$7:C$310,3,FALSE)))</f>
        <v/>
      </c>
      <c r="E130" s="56" t="str">
        <f>IF(ISNA(VLOOKUP(C130,'iscrizioni ROLLEFESTPINE'!A$7:D$310,4,FALSE)),"",(VLOOKUP(C130,'iscrizioni ROLLEFESTPINE'!A$7:D$310,4,FALSE)))</f>
        <v/>
      </c>
      <c r="F130" s="56" t="str">
        <f>IF(ISNA(VLOOKUP(C130,'iscrizioni ROLLEFESTPINE'!A$7:F$310,6,FALSE)),"",(VLOOKUP(C130,'iscrizioni ROLLEFESTPINE'!A$7:F$310,6,FALSE)))</f>
        <v/>
      </c>
      <c r="G130" s="33"/>
      <c r="H130" s="33"/>
      <c r="I130" s="54"/>
      <c r="J130" s="59"/>
      <c r="K130" s="57"/>
      <c r="L130" s="60">
        <f t="shared" si="10"/>
        <v>0</v>
      </c>
      <c r="M130" s="58"/>
      <c r="N130" s="59"/>
      <c r="O130" s="60">
        <f t="shared" si="11"/>
        <v>0</v>
      </c>
      <c r="P130" s="61" t="str">
        <f t="shared" si="7"/>
        <v/>
      </c>
      <c r="Q130" s="141"/>
    </row>
    <row r="131" spans="1:17" ht="30" customHeight="1" x14ac:dyDescent="0.55000000000000004">
      <c r="A131" s="53" t="str">
        <f>IF(ISNA(VLOOKUP(C131,'iscrizioni ROLLEFESTPINE'!A$7:B$310,2,FALSE)),"",(VLOOKUP(C131,'iscrizioni ROLLEFESTPINE'!A$7:B$310,2,FALSE)))</f>
        <v/>
      </c>
      <c r="B131" s="154"/>
      <c r="C131" s="55"/>
      <c r="D131" s="33" t="str">
        <f>IF(ISNA(VLOOKUP(C131,'iscrizioni ROLLEFESTPINE'!A$7:C$310,3,FALSE)),"",(VLOOKUP(C131,'iscrizioni ROLLEFESTPINE'!A$7:C$310,3,FALSE)))</f>
        <v/>
      </c>
      <c r="E131" s="56" t="str">
        <f>IF(ISNA(VLOOKUP(C131,'iscrizioni ROLLEFESTPINE'!A$7:D$310,4,FALSE)),"",(VLOOKUP(C131,'iscrizioni ROLLEFESTPINE'!A$7:D$310,4,FALSE)))</f>
        <v/>
      </c>
      <c r="F131" s="56" t="str">
        <f>IF(ISNA(VLOOKUP(C131,'iscrizioni ROLLEFESTPINE'!A$7:F$310,6,FALSE)),"",(VLOOKUP(C131,'iscrizioni ROLLEFESTPINE'!A$7:F$310,6,FALSE)))</f>
        <v/>
      </c>
      <c r="G131" s="33"/>
      <c r="H131" s="33"/>
      <c r="I131" s="54"/>
      <c r="J131" s="59"/>
      <c r="K131" s="57"/>
      <c r="L131" s="60">
        <f t="shared" si="10"/>
        <v>0</v>
      </c>
      <c r="M131" s="58"/>
      <c r="N131" s="59"/>
      <c r="O131" s="60">
        <f t="shared" si="11"/>
        <v>0</v>
      </c>
      <c r="P131" s="61" t="str">
        <f t="shared" si="7"/>
        <v/>
      </c>
      <c r="Q131" s="141"/>
    </row>
    <row r="132" spans="1:17" ht="30" customHeight="1" x14ac:dyDescent="0.55000000000000004">
      <c r="A132" s="53" t="str">
        <f>IF(ISNA(VLOOKUP(C132,'iscrizioni ROLLEFESTPINE'!A$7:B$310,2,FALSE)),"",(VLOOKUP(C132,'iscrizioni ROLLEFESTPINE'!A$7:B$310,2,FALSE)))</f>
        <v/>
      </c>
      <c r="B132" s="154"/>
      <c r="C132" s="55"/>
      <c r="D132" s="33" t="str">
        <f>IF(ISNA(VLOOKUP(C132,'iscrizioni ROLLEFESTPINE'!A$7:C$310,3,FALSE)),"",(VLOOKUP(C132,'iscrizioni ROLLEFESTPINE'!A$7:C$310,3,FALSE)))</f>
        <v/>
      </c>
      <c r="E132" s="56" t="str">
        <f>IF(ISNA(VLOOKUP(C132,'iscrizioni ROLLEFESTPINE'!A$7:D$310,4,FALSE)),"",(VLOOKUP(C132,'iscrizioni ROLLEFESTPINE'!A$7:D$310,4,FALSE)))</f>
        <v/>
      </c>
      <c r="F132" s="56" t="str">
        <f>IF(ISNA(VLOOKUP(C132,'iscrizioni ROLLEFESTPINE'!A$7:F$310,6,FALSE)),"",(VLOOKUP(C132,'iscrizioni ROLLEFESTPINE'!A$7:F$310,6,FALSE)))</f>
        <v/>
      </c>
      <c r="G132" s="33"/>
      <c r="H132" s="33"/>
      <c r="I132" s="54"/>
      <c r="J132" s="59"/>
      <c r="K132" s="57"/>
      <c r="L132" s="60">
        <f t="shared" si="10"/>
        <v>0</v>
      </c>
      <c r="M132" s="58"/>
      <c r="N132" s="59"/>
      <c r="O132" s="60">
        <f t="shared" si="11"/>
        <v>0</v>
      </c>
      <c r="P132" s="61" t="str">
        <f t="shared" ref="P132:P195" si="12">IF(C132="","",MIN(L132,O132))</f>
        <v/>
      </c>
      <c r="Q132" s="141"/>
    </row>
    <row r="133" spans="1:17" ht="30" customHeight="1" x14ac:dyDescent="0.55000000000000004">
      <c r="A133" s="53" t="str">
        <f>IF(ISNA(VLOOKUP(C133,'iscrizioni ROLLEFESTPINE'!A$7:B$310,2,FALSE)),"",(VLOOKUP(C133,'iscrizioni ROLLEFESTPINE'!A$7:B$310,2,FALSE)))</f>
        <v/>
      </c>
      <c r="B133" s="154"/>
      <c r="C133" s="55"/>
      <c r="D133" s="33" t="str">
        <f>IF(ISNA(VLOOKUP(C133,'iscrizioni ROLLEFESTPINE'!A$7:C$310,3,FALSE)),"",(VLOOKUP(C133,'iscrizioni ROLLEFESTPINE'!A$7:C$310,3,FALSE)))</f>
        <v/>
      </c>
      <c r="E133" s="56" t="str">
        <f>IF(ISNA(VLOOKUP(C133,'iscrizioni ROLLEFESTPINE'!A$7:D$310,4,FALSE)),"",(VLOOKUP(C133,'iscrizioni ROLLEFESTPINE'!A$7:D$310,4,FALSE)))</f>
        <v/>
      </c>
      <c r="F133" s="56" t="str">
        <f>IF(ISNA(VLOOKUP(C133,'iscrizioni ROLLEFESTPINE'!A$7:F$310,6,FALSE)),"",(VLOOKUP(C133,'iscrizioni ROLLEFESTPINE'!A$7:F$310,6,FALSE)))</f>
        <v/>
      </c>
      <c r="G133" s="33"/>
      <c r="H133" s="33"/>
      <c r="I133" s="54"/>
      <c r="J133" s="59"/>
      <c r="K133" s="57"/>
      <c r="L133" s="60">
        <f t="shared" si="10"/>
        <v>0</v>
      </c>
      <c r="M133" s="58"/>
      <c r="N133" s="59"/>
      <c r="O133" s="60">
        <f t="shared" si="11"/>
        <v>0</v>
      </c>
      <c r="P133" s="61" t="str">
        <f t="shared" si="12"/>
        <v/>
      </c>
      <c r="Q133" s="141"/>
    </row>
    <row r="134" spans="1:17" ht="30" customHeight="1" x14ac:dyDescent="0.55000000000000004">
      <c r="A134" s="53" t="str">
        <f>IF(ISNA(VLOOKUP(C134,'iscrizioni ROLLEFESTPINE'!A$7:B$310,2,FALSE)),"",(VLOOKUP(C134,'iscrizioni ROLLEFESTPINE'!A$7:B$310,2,FALSE)))</f>
        <v/>
      </c>
      <c r="B134" s="154"/>
      <c r="C134" s="55"/>
      <c r="D134" s="33" t="str">
        <f>IF(ISNA(VLOOKUP(C134,'iscrizioni ROLLEFESTPINE'!A$7:C$310,3,FALSE)),"",(VLOOKUP(C134,'iscrizioni ROLLEFESTPINE'!A$7:C$310,3,FALSE)))</f>
        <v/>
      </c>
      <c r="E134" s="56" t="str">
        <f>IF(ISNA(VLOOKUP(C134,'iscrizioni ROLLEFESTPINE'!A$7:D$310,4,FALSE)),"",(VLOOKUP(C134,'iscrizioni ROLLEFESTPINE'!A$7:D$310,4,FALSE)))</f>
        <v/>
      </c>
      <c r="F134" s="56" t="str">
        <f>IF(ISNA(VLOOKUP(C134,'iscrizioni ROLLEFESTPINE'!A$7:F$310,6,FALSE)),"",(VLOOKUP(C134,'iscrizioni ROLLEFESTPINE'!A$7:F$310,6,FALSE)))</f>
        <v/>
      </c>
      <c r="G134" s="33"/>
      <c r="H134" s="33"/>
      <c r="I134" s="54"/>
      <c r="J134" s="59"/>
      <c r="K134" s="57"/>
      <c r="L134" s="60">
        <f t="shared" si="10"/>
        <v>0</v>
      </c>
      <c r="M134" s="58"/>
      <c r="N134" s="59"/>
      <c r="O134" s="60">
        <f t="shared" si="11"/>
        <v>0</v>
      </c>
      <c r="P134" s="61" t="str">
        <f t="shared" si="12"/>
        <v/>
      </c>
      <c r="Q134" s="141"/>
    </row>
    <row r="135" spans="1:17" ht="30" customHeight="1" x14ac:dyDescent="0.55000000000000004">
      <c r="A135" s="53" t="str">
        <f>IF(ISNA(VLOOKUP(C135,'iscrizioni ROLLEFESTPINE'!A$7:B$310,2,FALSE)),"",(VLOOKUP(C135,'iscrizioni ROLLEFESTPINE'!A$7:B$310,2,FALSE)))</f>
        <v/>
      </c>
      <c r="B135" s="154"/>
      <c r="C135" s="55"/>
      <c r="D135" s="33" t="str">
        <f>IF(ISNA(VLOOKUP(C135,'iscrizioni ROLLEFESTPINE'!A$7:C$310,3,FALSE)),"",(VLOOKUP(C135,'iscrizioni ROLLEFESTPINE'!A$7:C$310,3,FALSE)))</f>
        <v/>
      </c>
      <c r="E135" s="56" t="str">
        <f>IF(ISNA(VLOOKUP(C135,'iscrizioni ROLLEFESTPINE'!A$7:D$310,4,FALSE)),"",(VLOOKUP(C135,'iscrizioni ROLLEFESTPINE'!A$7:D$310,4,FALSE)))</f>
        <v/>
      </c>
      <c r="F135" s="56" t="str">
        <f>IF(ISNA(VLOOKUP(C135,'iscrizioni ROLLEFESTPINE'!A$7:F$310,6,FALSE)),"",(VLOOKUP(C135,'iscrizioni ROLLEFESTPINE'!A$7:F$310,6,FALSE)))</f>
        <v/>
      </c>
      <c r="G135" s="33"/>
      <c r="H135" s="33"/>
      <c r="I135" s="54"/>
      <c r="J135" s="59"/>
      <c r="K135" s="57"/>
      <c r="L135" s="60">
        <f t="shared" si="10"/>
        <v>0</v>
      </c>
      <c r="M135" s="58"/>
      <c r="N135" s="59"/>
      <c r="O135" s="60">
        <f t="shared" si="11"/>
        <v>0</v>
      </c>
      <c r="P135" s="61" t="str">
        <f t="shared" si="12"/>
        <v/>
      </c>
      <c r="Q135" s="141"/>
    </row>
    <row r="136" spans="1:17" ht="30" customHeight="1" x14ac:dyDescent="0.55000000000000004">
      <c r="A136" s="53" t="str">
        <f>IF(ISNA(VLOOKUP(C136,'iscrizioni ROLLEFESTPINE'!A$7:B$310,2,FALSE)),"",(VLOOKUP(C136,'iscrizioni ROLLEFESTPINE'!A$7:B$310,2,FALSE)))</f>
        <v/>
      </c>
      <c r="B136" s="154"/>
      <c r="C136" s="55"/>
      <c r="D136" s="33" t="str">
        <f>IF(ISNA(VLOOKUP(C136,'iscrizioni ROLLEFESTPINE'!A$7:C$310,3,FALSE)),"",(VLOOKUP(C136,'iscrizioni ROLLEFESTPINE'!A$7:C$310,3,FALSE)))</f>
        <v/>
      </c>
      <c r="E136" s="56" t="str">
        <f>IF(ISNA(VLOOKUP(C136,'iscrizioni ROLLEFESTPINE'!A$7:D$310,4,FALSE)),"",(VLOOKUP(C136,'iscrizioni ROLLEFESTPINE'!A$7:D$310,4,FALSE)))</f>
        <v/>
      </c>
      <c r="F136" s="56" t="str">
        <f>IF(ISNA(VLOOKUP(C136,'iscrizioni ROLLEFESTPINE'!A$7:F$310,6,FALSE)),"",(VLOOKUP(C136,'iscrizioni ROLLEFESTPINE'!A$7:F$310,6,FALSE)))</f>
        <v/>
      </c>
      <c r="G136" s="33"/>
      <c r="H136" s="33"/>
      <c r="I136" s="54"/>
      <c r="J136" s="59"/>
      <c r="K136" s="57"/>
      <c r="L136" s="60">
        <f t="shared" si="10"/>
        <v>0</v>
      </c>
      <c r="M136" s="58"/>
      <c r="N136" s="59"/>
      <c r="O136" s="60">
        <f t="shared" si="11"/>
        <v>0</v>
      </c>
      <c r="P136" s="61" t="str">
        <f t="shared" si="12"/>
        <v/>
      </c>
      <c r="Q136" s="141"/>
    </row>
    <row r="137" spans="1:17" ht="30" customHeight="1" x14ac:dyDescent="0.55000000000000004">
      <c r="A137" s="53" t="str">
        <f>IF(ISNA(VLOOKUP(C137,'iscrizioni ROLLEFESTPINE'!A$7:B$310,2,FALSE)),"",(VLOOKUP(C137,'iscrizioni ROLLEFESTPINE'!A$7:B$310,2,FALSE)))</f>
        <v/>
      </c>
      <c r="B137" s="154"/>
      <c r="C137" s="55"/>
      <c r="D137" s="33" t="str">
        <f>IF(ISNA(VLOOKUP(C137,'iscrizioni ROLLEFESTPINE'!A$7:C$310,3,FALSE)),"",(VLOOKUP(C137,'iscrizioni ROLLEFESTPINE'!A$7:C$310,3,FALSE)))</f>
        <v/>
      </c>
      <c r="E137" s="56" t="str">
        <f>IF(ISNA(VLOOKUP(C137,'iscrizioni ROLLEFESTPINE'!A$7:D$310,4,FALSE)),"",(VLOOKUP(C137,'iscrizioni ROLLEFESTPINE'!A$7:D$310,4,FALSE)))</f>
        <v/>
      </c>
      <c r="F137" s="56" t="str">
        <f>IF(ISNA(VLOOKUP(C137,'iscrizioni ROLLEFESTPINE'!A$7:F$310,6,FALSE)),"",(VLOOKUP(C137,'iscrizioni ROLLEFESTPINE'!A$7:F$310,6,FALSE)))</f>
        <v/>
      </c>
      <c r="G137" s="33"/>
      <c r="H137" s="33"/>
      <c r="I137" s="54"/>
      <c r="J137" s="59"/>
      <c r="K137" s="57"/>
      <c r="L137" s="60">
        <f t="shared" si="10"/>
        <v>0</v>
      </c>
      <c r="M137" s="58"/>
      <c r="N137" s="59"/>
      <c r="O137" s="60">
        <f t="shared" si="11"/>
        <v>0</v>
      </c>
      <c r="P137" s="61" t="str">
        <f t="shared" si="12"/>
        <v/>
      </c>
      <c r="Q137" s="141"/>
    </row>
    <row r="138" spans="1:17" ht="30" customHeight="1" x14ac:dyDescent="0.55000000000000004">
      <c r="A138" s="53" t="str">
        <f>IF(ISNA(VLOOKUP(C138,'iscrizioni ROLLEFESTPINE'!A$7:B$310,2,FALSE)),"",(VLOOKUP(C138,'iscrizioni ROLLEFESTPINE'!A$7:B$310,2,FALSE)))</f>
        <v/>
      </c>
      <c r="B138" s="154"/>
      <c r="C138" s="55"/>
      <c r="D138" s="33" t="str">
        <f>IF(ISNA(VLOOKUP(C138,'iscrizioni ROLLEFESTPINE'!A$7:C$310,3,FALSE)),"",(VLOOKUP(C138,'iscrizioni ROLLEFESTPINE'!A$7:C$310,3,FALSE)))</f>
        <v/>
      </c>
      <c r="E138" s="56" t="str">
        <f>IF(ISNA(VLOOKUP(C138,'iscrizioni ROLLEFESTPINE'!A$7:D$310,4,FALSE)),"",(VLOOKUP(C138,'iscrizioni ROLLEFESTPINE'!A$7:D$310,4,FALSE)))</f>
        <v/>
      </c>
      <c r="F138" s="56" t="str">
        <f>IF(ISNA(VLOOKUP(C138,'iscrizioni ROLLEFESTPINE'!A$7:F$310,6,FALSE)),"",(VLOOKUP(C138,'iscrizioni ROLLEFESTPINE'!A$7:F$310,6,FALSE)))</f>
        <v/>
      </c>
      <c r="G138" s="33"/>
      <c r="H138" s="33"/>
      <c r="I138" s="54"/>
      <c r="J138" s="59"/>
      <c r="K138" s="57"/>
      <c r="L138" s="60">
        <f t="shared" si="10"/>
        <v>0</v>
      </c>
      <c r="M138" s="58"/>
      <c r="N138" s="59"/>
      <c r="O138" s="60">
        <f t="shared" si="11"/>
        <v>0</v>
      </c>
      <c r="P138" s="61" t="str">
        <f t="shared" si="12"/>
        <v/>
      </c>
      <c r="Q138" s="141"/>
    </row>
    <row r="139" spans="1:17" ht="30" customHeight="1" x14ac:dyDescent="0.55000000000000004">
      <c r="A139" s="53" t="str">
        <f>IF(ISNA(VLOOKUP(C139,'iscrizioni ROLLEFESTPINE'!A$7:B$310,2,FALSE)),"",(VLOOKUP(C139,'iscrizioni ROLLEFESTPINE'!A$7:B$310,2,FALSE)))</f>
        <v/>
      </c>
      <c r="B139" s="154"/>
      <c r="C139" s="55"/>
      <c r="D139" s="33" t="str">
        <f>IF(ISNA(VLOOKUP(C139,'iscrizioni ROLLEFESTPINE'!A$7:C$310,3,FALSE)),"",(VLOOKUP(C139,'iscrizioni ROLLEFESTPINE'!A$7:C$310,3,FALSE)))</f>
        <v/>
      </c>
      <c r="E139" s="56" t="str">
        <f>IF(ISNA(VLOOKUP(C139,'iscrizioni ROLLEFESTPINE'!A$7:D$310,4,FALSE)),"",(VLOOKUP(C139,'iscrizioni ROLLEFESTPINE'!A$7:D$310,4,FALSE)))</f>
        <v/>
      </c>
      <c r="F139" s="56" t="str">
        <f>IF(ISNA(VLOOKUP(C139,'iscrizioni ROLLEFESTPINE'!A$7:F$310,6,FALSE)),"",(VLOOKUP(C139,'iscrizioni ROLLEFESTPINE'!A$7:F$310,6,FALSE)))</f>
        <v/>
      </c>
      <c r="G139" s="33"/>
      <c r="H139" s="33"/>
      <c r="I139" s="54"/>
      <c r="J139" s="59"/>
      <c r="K139" s="57"/>
      <c r="L139" s="60">
        <f t="shared" si="10"/>
        <v>0</v>
      </c>
      <c r="M139" s="58"/>
      <c r="N139" s="59"/>
      <c r="O139" s="60">
        <f t="shared" si="11"/>
        <v>0</v>
      </c>
      <c r="P139" s="61" t="str">
        <f t="shared" si="12"/>
        <v/>
      </c>
      <c r="Q139" s="141"/>
    </row>
    <row r="140" spans="1:17" ht="30" customHeight="1" x14ac:dyDescent="0.55000000000000004">
      <c r="A140" s="53" t="str">
        <f>IF(ISNA(VLOOKUP(C140,'iscrizioni ROLLEFESTPINE'!A$7:B$310,2,FALSE)),"",(VLOOKUP(C140,'iscrizioni ROLLEFESTPINE'!A$7:B$310,2,FALSE)))</f>
        <v/>
      </c>
      <c r="B140" s="154"/>
      <c r="C140" s="55"/>
      <c r="D140" s="33" t="str">
        <f>IF(ISNA(VLOOKUP(C140,'iscrizioni ROLLEFESTPINE'!A$7:C$310,3,FALSE)),"",(VLOOKUP(C140,'iscrizioni ROLLEFESTPINE'!A$7:C$310,3,FALSE)))</f>
        <v/>
      </c>
      <c r="E140" s="56" t="str">
        <f>IF(ISNA(VLOOKUP(C140,'iscrizioni ROLLEFESTPINE'!A$7:D$310,4,FALSE)),"",(VLOOKUP(C140,'iscrizioni ROLLEFESTPINE'!A$7:D$310,4,FALSE)))</f>
        <v/>
      </c>
      <c r="F140" s="56" t="str">
        <f>IF(ISNA(VLOOKUP(C140,'iscrizioni ROLLEFESTPINE'!A$7:F$310,6,FALSE)),"",(VLOOKUP(C140,'iscrizioni ROLLEFESTPINE'!A$7:F$310,6,FALSE)))</f>
        <v/>
      </c>
      <c r="G140" s="33"/>
      <c r="H140" s="33"/>
      <c r="I140" s="54"/>
      <c r="J140" s="59"/>
      <c r="K140" s="57"/>
      <c r="L140" s="60">
        <f t="shared" si="10"/>
        <v>0</v>
      </c>
      <c r="M140" s="58"/>
      <c r="N140" s="59"/>
      <c r="O140" s="60">
        <f t="shared" si="11"/>
        <v>0</v>
      </c>
      <c r="P140" s="61" t="str">
        <f t="shared" si="12"/>
        <v/>
      </c>
      <c r="Q140" s="141"/>
    </row>
    <row r="141" spans="1:17" ht="30" customHeight="1" x14ac:dyDescent="0.55000000000000004">
      <c r="A141" s="53" t="str">
        <f>IF(ISNA(VLOOKUP(C141,'iscrizioni ROLLEFESTPINE'!A$7:B$310,2,FALSE)),"",(VLOOKUP(C141,'iscrizioni ROLLEFESTPINE'!A$7:B$310,2,FALSE)))</f>
        <v/>
      </c>
      <c r="B141" s="154"/>
      <c r="C141" s="55"/>
      <c r="D141" s="33" t="str">
        <f>IF(ISNA(VLOOKUP(C141,'iscrizioni ROLLEFESTPINE'!A$7:C$310,3,FALSE)),"",(VLOOKUP(C141,'iscrizioni ROLLEFESTPINE'!A$7:C$310,3,FALSE)))</f>
        <v/>
      </c>
      <c r="E141" s="56" t="str">
        <f>IF(ISNA(VLOOKUP(C141,'iscrizioni ROLLEFESTPINE'!A$7:D$310,4,FALSE)),"",(VLOOKUP(C141,'iscrizioni ROLLEFESTPINE'!A$7:D$310,4,FALSE)))</f>
        <v/>
      </c>
      <c r="F141" s="56" t="str">
        <f>IF(ISNA(VLOOKUP(C141,'iscrizioni ROLLEFESTPINE'!A$7:F$310,6,FALSE)),"",(VLOOKUP(C141,'iscrizioni ROLLEFESTPINE'!A$7:F$310,6,FALSE)))</f>
        <v/>
      </c>
      <c r="G141" s="33"/>
      <c r="H141" s="33"/>
      <c r="I141" s="54"/>
      <c r="J141" s="59"/>
      <c r="K141" s="57"/>
      <c r="L141" s="60">
        <f t="shared" si="10"/>
        <v>0</v>
      </c>
      <c r="M141" s="58"/>
      <c r="N141" s="59"/>
      <c r="O141" s="60">
        <f t="shared" si="11"/>
        <v>0</v>
      </c>
      <c r="P141" s="61" t="str">
        <f t="shared" si="12"/>
        <v/>
      </c>
      <c r="Q141" s="141"/>
    </row>
    <row r="142" spans="1:17" ht="30" customHeight="1" x14ac:dyDescent="0.55000000000000004">
      <c r="A142" s="53" t="str">
        <f>IF(ISNA(VLOOKUP(C142,'iscrizioni ROLLEFESTPINE'!A$7:B$310,2,FALSE)),"",(VLOOKUP(C142,'iscrizioni ROLLEFESTPINE'!A$7:B$310,2,FALSE)))</f>
        <v/>
      </c>
      <c r="B142" s="154"/>
      <c r="C142" s="55"/>
      <c r="D142" s="33" t="str">
        <f>IF(ISNA(VLOOKUP(C142,'iscrizioni ROLLEFESTPINE'!A$7:C$310,3,FALSE)),"",(VLOOKUP(C142,'iscrizioni ROLLEFESTPINE'!A$7:C$310,3,FALSE)))</f>
        <v/>
      </c>
      <c r="E142" s="56" t="str">
        <f>IF(ISNA(VLOOKUP(C142,'iscrizioni ROLLEFESTPINE'!A$7:D$310,4,FALSE)),"",(VLOOKUP(C142,'iscrizioni ROLLEFESTPINE'!A$7:D$310,4,FALSE)))</f>
        <v/>
      </c>
      <c r="F142" s="56" t="str">
        <f>IF(ISNA(VLOOKUP(C142,'iscrizioni ROLLEFESTPINE'!A$7:F$310,6,FALSE)),"",(VLOOKUP(C142,'iscrizioni ROLLEFESTPINE'!A$7:F$310,6,FALSE)))</f>
        <v/>
      </c>
      <c r="G142" s="33"/>
      <c r="H142" s="33"/>
      <c r="I142" s="54"/>
      <c r="J142" s="59"/>
      <c r="K142" s="57"/>
      <c r="L142" s="60">
        <f t="shared" si="10"/>
        <v>0</v>
      </c>
      <c r="M142" s="58"/>
      <c r="N142" s="59"/>
      <c r="O142" s="60">
        <f t="shared" si="11"/>
        <v>0</v>
      </c>
      <c r="P142" s="61" t="str">
        <f t="shared" si="12"/>
        <v/>
      </c>
      <c r="Q142" s="141"/>
    </row>
    <row r="143" spans="1:17" ht="30" customHeight="1" x14ac:dyDescent="0.55000000000000004">
      <c r="A143" s="53" t="str">
        <f>IF(ISNA(VLOOKUP(C143,'iscrizioni ROLLEFESTPINE'!A$7:B$310,2,FALSE)),"",(VLOOKUP(C143,'iscrizioni ROLLEFESTPINE'!A$7:B$310,2,FALSE)))</f>
        <v/>
      </c>
      <c r="B143" s="154"/>
      <c r="C143" s="55"/>
      <c r="D143" s="33" t="str">
        <f>IF(ISNA(VLOOKUP(C143,'iscrizioni ROLLEFESTPINE'!A$7:C$310,3,FALSE)),"",(VLOOKUP(C143,'iscrizioni ROLLEFESTPINE'!A$7:C$310,3,FALSE)))</f>
        <v/>
      </c>
      <c r="E143" s="56" t="str">
        <f>IF(ISNA(VLOOKUP(C143,'iscrizioni ROLLEFESTPINE'!A$7:D$310,4,FALSE)),"",(VLOOKUP(C143,'iscrizioni ROLLEFESTPINE'!A$7:D$310,4,FALSE)))</f>
        <v/>
      </c>
      <c r="F143" s="56" t="str">
        <f>IF(ISNA(VLOOKUP(C143,'iscrizioni ROLLEFESTPINE'!A$7:F$310,6,FALSE)),"",(VLOOKUP(C143,'iscrizioni ROLLEFESTPINE'!A$7:F$310,6,FALSE)))</f>
        <v/>
      </c>
      <c r="G143" s="33"/>
      <c r="H143" s="33"/>
      <c r="I143" s="54"/>
      <c r="J143" s="59"/>
      <c r="K143" s="57"/>
      <c r="L143" s="60">
        <f t="shared" si="10"/>
        <v>0</v>
      </c>
      <c r="M143" s="58"/>
      <c r="N143" s="59"/>
      <c r="O143" s="60">
        <f t="shared" si="11"/>
        <v>0</v>
      </c>
      <c r="P143" s="61" t="str">
        <f t="shared" si="12"/>
        <v/>
      </c>
      <c r="Q143" s="141"/>
    </row>
    <row r="144" spans="1:17" ht="30" customHeight="1" x14ac:dyDescent="0.55000000000000004">
      <c r="A144" s="53" t="str">
        <f>IF(ISNA(VLOOKUP(C144,'iscrizioni ROLLEFESTPINE'!A$7:B$310,2,FALSE)),"",(VLOOKUP(C144,'iscrizioni ROLLEFESTPINE'!A$7:B$310,2,FALSE)))</f>
        <v/>
      </c>
      <c r="B144" s="154"/>
      <c r="C144" s="55"/>
      <c r="D144" s="33" t="str">
        <f>IF(ISNA(VLOOKUP(C144,'iscrizioni ROLLEFESTPINE'!A$7:C$310,3,FALSE)),"",(VLOOKUP(C144,'iscrizioni ROLLEFESTPINE'!A$7:C$310,3,FALSE)))</f>
        <v/>
      </c>
      <c r="E144" s="56" t="str">
        <f>IF(ISNA(VLOOKUP(C144,'iscrizioni ROLLEFESTPINE'!A$7:D$310,4,FALSE)),"",(VLOOKUP(C144,'iscrizioni ROLLEFESTPINE'!A$7:D$310,4,FALSE)))</f>
        <v/>
      </c>
      <c r="F144" s="56" t="str">
        <f>IF(ISNA(VLOOKUP(C144,'iscrizioni ROLLEFESTPINE'!A$7:F$310,6,FALSE)),"",(VLOOKUP(C144,'iscrizioni ROLLEFESTPINE'!A$7:F$310,6,FALSE)))</f>
        <v/>
      </c>
      <c r="G144" s="33"/>
      <c r="H144" s="33"/>
      <c r="I144" s="54"/>
      <c r="J144" s="59"/>
      <c r="K144" s="57"/>
      <c r="L144" s="60">
        <f t="shared" si="10"/>
        <v>0</v>
      </c>
      <c r="M144" s="58"/>
      <c r="N144" s="59"/>
      <c r="O144" s="60">
        <f t="shared" si="11"/>
        <v>0</v>
      </c>
      <c r="P144" s="61" t="str">
        <f t="shared" si="12"/>
        <v/>
      </c>
      <c r="Q144" s="141"/>
    </row>
    <row r="145" spans="1:17" ht="30" customHeight="1" x14ac:dyDescent="0.55000000000000004">
      <c r="A145" s="53" t="str">
        <f>IF(ISNA(VLOOKUP(C145,'iscrizioni ROLLEFESTPINE'!A$7:B$310,2,FALSE)),"",(VLOOKUP(C145,'iscrizioni ROLLEFESTPINE'!A$7:B$310,2,FALSE)))</f>
        <v/>
      </c>
      <c r="B145" s="154"/>
      <c r="C145" s="55"/>
      <c r="D145" s="33" t="str">
        <f>IF(ISNA(VLOOKUP(C145,'iscrizioni ROLLEFESTPINE'!A$7:C$310,3,FALSE)),"",(VLOOKUP(C145,'iscrizioni ROLLEFESTPINE'!A$7:C$310,3,FALSE)))</f>
        <v/>
      </c>
      <c r="E145" s="56" t="str">
        <f>IF(ISNA(VLOOKUP(C145,'iscrizioni ROLLEFESTPINE'!A$7:D$310,4,FALSE)),"",(VLOOKUP(C145,'iscrizioni ROLLEFESTPINE'!A$7:D$310,4,FALSE)))</f>
        <v/>
      </c>
      <c r="F145" s="56" t="str">
        <f>IF(ISNA(VLOOKUP(C145,'iscrizioni ROLLEFESTPINE'!A$7:F$310,6,FALSE)),"",(VLOOKUP(C145,'iscrizioni ROLLEFESTPINE'!A$7:F$310,6,FALSE)))</f>
        <v/>
      </c>
      <c r="G145" s="33"/>
      <c r="H145" s="33"/>
      <c r="I145" s="54"/>
      <c r="J145" s="59"/>
      <c r="K145" s="57"/>
      <c r="L145" s="60">
        <f t="shared" si="10"/>
        <v>0</v>
      </c>
      <c r="M145" s="58"/>
      <c r="N145" s="59"/>
      <c r="O145" s="60">
        <f t="shared" si="11"/>
        <v>0</v>
      </c>
      <c r="P145" s="61" t="str">
        <f t="shared" si="12"/>
        <v/>
      </c>
      <c r="Q145" s="141"/>
    </row>
    <row r="146" spans="1:17" ht="30" customHeight="1" x14ac:dyDescent="0.55000000000000004">
      <c r="A146" s="53" t="str">
        <f>IF(ISNA(VLOOKUP(C146,'iscrizioni ROLLEFESTPINE'!A$7:B$310,2,FALSE)),"",(VLOOKUP(C146,'iscrizioni ROLLEFESTPINE'!A$7:B$310,2,FALSE)))</f>
        <v/>
      </c>
      <c r="B146" s="154"/>
      <c r="C146" s="55"/>
      <c r="D146" s="33" t="str">
        <f>IF(ISNA(VLOOKUP(C146,'iscrizioni ROLLEFESTPINE'!A$7:C$310,3,FALSE)),"",(VLOOKUP(C146,'iscrizioni ROLLEFESTPINE'!A$7:C$310,3,FALSE)))</f>
        <v/>
      </c>
      <c r="E146" s="56" t="str">
        <f>IF(ISNA(VLOOKUP(C146,'iscrizioni ROLLEFESTPINE'!A$7:D$310,4,FALSE)),"",(VLOOKUP(C146,'iscrizioni ROLLEFESTPINE'!A$7:D$310,4,FALSE)))</f>
        <v/>
      </c>
      <c r="F146" s="56" t="str">
        <f>IF(ISNA(VLOOKUP(C146,'iscrizioni ROLLEFESTPINE'!A$7:F$310,6,FALSE)),"",(VLOOKUP(C146,'iscrizioni ROLLEFESTPINE'!A$7:F$310,6,FALSE)))</f>
        <v/>
      </c>
      <c r="G146" s="33"/>
      <c r="H146" s="33"/>
      <c r="I146" s="54"/>
      <c r="J146" s="59"/>
      <c r="K146" s="56"/>
      <c r="L146" s="90">
        <f t="shared" si="10"/>
        <v>0</v>
      </c>
      <c r="M146" s="89"/>
      <c r="N146" s="59"/>
      <c r="O146" s="90">
        <f t="shared" si="11"/>
        <v>0</v>
      </c>
      <c r="P146" s="90" t="str">
        <f t="shared" si="12"/>
        <v/>
      </c>
      <c r="Q146" s="141"/>
    </row>
    <row r="147" spans="1:17" ht="30" customHeight="1" x14ac:dyDescent="0.55000000000000004">
      <c r="A147" s="53" t="str">
        <f>IF(ISNA(VLOOKUP(C147,'iscrizioni ROLLEFESTPINE'!A$7:B$310,2,FALSE)),"",(VLOOKUP(C147,'iscrizioni ROLLEFESTPINE'!A$7:B$310,2,FALSE)))</f>
        <v/>
      </c>
      <c r="B147" s="154"/>
      <c r="C147" s="55"/>
      <c r="D147" s="33" t="str">
        <f>IF(ISNA(VLOOKUP(C147,'iscrizioni ROLLEFESTPINE'!A$7:C$310,3,FALSE)),"",(VLOOKUP(C147,'iscrizioni ROLLEFESTPINE'!A$7:C$310,3,FALSE)))</f>
        <v/>
      </c>
      <c r="E147" s="56" t="str">
        <f>IF(ISNA(VLOOKUP(C147,'iscrizioni ROLLEFESTPINE'!A$7:D$310,4,FALSE)),"",(VLOOKUP(C147,'iscrizioni ROLLEFESTPINE'!A$7:D$310,4,FALSE)))</f>
        <v/>
      </c>
      <c r="F147" s="56" t="str">
        <f>IF(ISNA(VLOOKUP(C147,'iscrizioni ROLLEFESTPINE'!A$7:F$310,6,FALSE)),"",(VLOOKUP(C147,'iscrizioni ROLLEFESTPINE'!A$7:F$310,6,FALSE)))</f>
        <v/>
      </c>
      <c r="G147" s="33"/>
      <c r="H147" s="33"/>
      <c r="I147" s="54"/>
      <c r="J147" s="59"/>
      <c r="K147" s="56"/>
      <c r="L147" s="90">
        <f t="shared" si="10"/>
        <v>0</v>
      </c>
      <c r="M147" s="89"/>
      <c r="N147" s="59"/>
      <c r="O147" s="90">
        <f t="shared" si="11"/>
        <v>0</v>
      </c>
      <c r="P147" s="90" t="str">
        <f t="shared" si="12"/>
        <v/>
      </c>
      <c r="Q147" s="141"/>
    </row>
    <row r="148" spans="1:17" ht="30" customHeight="1" x14ac:dyDescent="0.55000000000000004">
      <c r="A148" s="53" t="str">
        <f>IF(ISNA(VLOOKUP(C148,'iscrizioni ROLLEFESTPINE'!A$7:B$310,2,FALSE)),"",(VLOOKUP(C148,'iscrizioni ROLLEFESTPINE'!A$7:B$310,2,FALSE)))</f>
        <v/>
      </c>
      <c r="B148" s="154"/>
      <c r="C148" s="55"/>
      <c r="D148" s="33" t="str">
        <f>IF(ISNA(VLOOKUP(C148,'iscrizioni ROLLEFESTPINE'!A$7:C$310,3,FALSE)),"",(VLOOKUP(C148,'iscrizioni ROLLEFESTPINE'!A$7:C$310,3,FALSE)))</f>
        <v/>
      </c>
      <c r="E148" s="56" t="str">
        <f>IF(ISNA(VLOOKUP(C148,'iscrizioni ROLLEFESTPINE'!A$7:D$310,4,FALSE)),"",(VLOOKUP(C148,'iscrizioni ROLLEFESTPINE'!A$7:D$310,4,FALSE)))</f>
        <v/>
      </c>
      <c r="F148" s="56" t="str">
        <f>IF(ISNA(VLOOKUP(C148,'iscrizioni ROLLEFESTPINE'!A$7:F$310,6,FALSE)),"",(VLOOKUP(C148,'iscrizioni ROLLEFESTPINE'!A$7:F$310,6,FALSE)))</f>
        <v/>
      </c>
      <c r="G148" s="33"/>
      <c r="H148" s="33"/>
      <c r="I148" s="54"/>
      <c r="J148" s="59"/>
      <c r="K148" s="56"/>
      <c r="L148" s="90">
        <f t="shared" si="10"/>
        <v>0</v>
      </c>
      <c r="M148" s="89"/>
      <c r="N148" s="59"/>
      <c r="O148" s="90">
        <f t="shared" si="11"/>
        <v>0</v>
      </c>
      <c r="P148" s="90" t="str">
        <f t="shared" si="12"/>
        <v/>
      </c>
      <c r="Q148" s="141"/>
    </row>
    <row r="149" spans="1:17" ht="30" customHeight="1" x14ac:dyDescent="0.55000000000000004">
      <c r="A149" s="53" t="str">
        <f>IF(ISNA(VLOOKUP(C149,'iscrizioni ROLLEFESTPINE'!A$7:B$310,2,FALSE)),"",(VLOOKUP(C149,'iscrizioni ROLLEFESTPINE'!A$7:B$310,2,FALSE)))</f>
        <v/>
      </c>
      <c r="B149" s="154"/>
      <c r="C149" s="55"/>
      <c r="D149" s="33" t="str">
        <f>IF(ISNA(VLOOKUP(C149,'iscrizioni ROLLEFESTPINE'!A$7:C$310,3,FALSE)),"",(VLOOKUP(C149,'iscrizioni ROLLEFESTPINE'!A$7:C$310,3,FALSE)))</f>
        <v/>
      </c>
      <c r="E149" s="56" t="str">
        <f>IF(ISNA(VLOOKUP(C149,'iscrizioni ROLLEFESTPINE'!A$7:D$310,4,FALSE)),"",(VLOOKUP(C149,'iscrizioni ROLLEFESTPINE'!A$7:D$310,4,FALSE)))</f>
        <v/>
      </c>
      <c r="F149" s="56" t="str">
        <f>IF(ISNA(VLOOKUP(C149,'iscrizioni ROLLEFESTPINE'!A$7:F$310,6,FALSE)),"",(VLOOKUP(C149,'iscrizioni ROLLEFESTPINE'!A$7:F$310,6,FALSE)))</f>
        <v/>
      </c>
      <c r="G149" s="33"/>
      <c r="H149" s="33"/>
      <c r="I149" s="54"/>
      <c r="J149" s="59"/>
      <c r="K149" s="56"/>
      <c r="L149" s="90">
        <f t="shared" si="10"/>
        <v>0</v>
      </c>
      <c r="M149" s="89"/>
      <c r="N149" s="59"/>
      <c r="O149" s="90">
        <f t="shared" si="11"/>
        <v>0</v>
      </c>
      <c r="P149" s="90" t="str">
        <f t="shared" si="12"/>
        <v/>
      </c>
      <c r="Q149" s="141"/>
    </row>
    <row r="150" spans="1:17" ht="30" customHeight="1" x14ac:dyDescent="0.55000000000000004">
      <c r="A150" s="53" t="str">
        <f>IF(ISNA(VLOOKUP(C150,'iscrizioni ROLLEFESTPINE'!A$7:B$310,2,FALSE)),"",(VLOOKUP(C150,'iscrizioni ROLLEFESTPINE'!A$7:B$310,2,FALSE)))</f>
        <v/>
      </c>
      <c r="B150" s="154"/>
      <c r="C150" s="55"/>
      <c r="D150" s="33" t="str">
        <f>IF(ISNA(VLOOKUP(C150,'iscrizioni ROLLEFESTPINE'!A$7:C$310,3,FALSE)),"",(VLOOKUP(C150,'iscrizioni ROLLEFESTPINE'!A$7:C$310,3,FALSE)))</f>
        <v/>
      </c>
      <c r="E150" s="56" t="str">
        <f>IF(ISNA(VLOOKUP(C150,'iscrizioni ROLLEFESTPINE'!A$7:D$310,4,FALSE)),"",(VLOOKUP(C150,'iscrizioni ROLLEFESTPINE'!A$7:D$310,4,FALSE)))</f>
        <v/>
      </c>
      <c r="F150" s="56" t="str">
        <f>IF(ISNA(VLOOKUP(C150,'iscrizioni ROLLEFESTPINE'!A$7:F$310,6,FALSE)),"",(VLOOKUP(C150,'iscrizioni ROLLEFESTPINE'!A$7:F$310,6,FALSE)))</f>
        <v/>
      </c>
      <c r="G150" s="33"/>
      <c r="H150" s="33"/>
      <c r="I150" s="54"/>
      <c r="J150" s="59"/>
      <c r="K150" s="56"/>
      <c r="L150" s="90">
        <f t="shared" si="10"/>
        <v>0</v>
      </c>
      <c r="M150" s="89"/>
      <c r="N150" s="59"/>
      <c r="O150" s="90">
        <f t="shared" si="11"/>
        <v>0</v>
      </c>
      <c r="P150" s="90" t="str">
        <f t="shared" si="12"/>
        <v/>
      </c>
      <c r="Q150" s="141"/>
    </row>
    <row r="151" spans="1:17" ht="30" customHeight="1" x14ac:dyDescent="0.55000000000000004">
      <c r="A151" s="53" t="str">
        <f>IF(ISNA(VLOOKUP(C151,'iscrizioni ROLLEFESTPINE'!A$7:B$310,2,FALSE)),"",(VLOOKUP(C151,'iscrizioni ROLLEFESTPINE'!A$7:B$310,2,FALSE)))</f>
        <v/>
      </c>
      <c r="B151" s="154"/>
      <c r="C151" s="55"/>
      <c r="D151" s="33" t="str">
        <f>IF(ISNA(VLOOKUP(C151,'iscrizioni ROLLEFESTPINE'!A$7:C$310,3,FALSE)),"",(VLOOKUP(C151,'iscrizioni ROLLEFESTPINE'!A$7:C$310,3,FALSE)))</f>
        <v/>
      </c>
      <c r="E151" s="56" t="str">
        <f>IF(ISNA(VLOOKUP(C151,'iscrizioni ROLLEFESTPINE'!A$7:D$310,4,FALSE)),"",(VLOOKUP(C151,'iscrizioni ROLLEFESTPINE'!A$7:D$310,4,FALSE)))</f>
        <v/>
      </c>
      <c r="F151" s="56" t="str">
        <f>IF(ISNA(VLOOKUP(C151,'iscrizioni ROLLEFESTPINE'!A$7:F$310,6,FALSE)),"",(VLOOKUP(C151,'iscrizioni ROLLEFESTPINE'!A$7:F$310,6,FALSE)))</f>
        <v/>
      </c>
      <c r="G151" s="33"/>
      <c r="H151" s="33"/>
      <c r="I151" s="54"/>
      <c r="J151" s="59"/>
      <c r="K151" s="56"/>
      <c r="L151" s="90">
        <f t="shared" si="10"/>
        <v>0</v>
      </c>
      <c r="M151" s="89"/>
      <c r="N151" s="59"/>
      <c r="O151" s="90">
        <f t="shared" si="11"/>
        <v>0</v>
      </c>
      <c r="P151" s="90" t="str">
        <f t="shared" si="12"/>
        <v/>
      </c>
      <c r="Q151" s="141"/>
    </row>
    <row r="152" spans="1:17" ht="30" customHeight="1" x14ac:dyDescent="0.55000000000000004">
      <c r="A152" s="53" t="str">
        <f>IF(ISNA(VLOOKUP(C152,'iscrizioni ROLLEFESTPINE'!A$7:B$310,2,FALSE)),"",(VLOOKUP(C152,'iscrizioni ROLLEFESTPINE'!A$7:B$310,2,FALSE)))</f>
        <v/>
      </c>
      <c r="B152" s="154"/>
      <c r="C152" s="55"/>
      <c r="D152" s="33" t="str">
        <f>IF(ISNA(VLOOKUP(C152,'iscrizioni ROLLEFESTPINE'!A$7:C$310,3,FALSE)),"",(VLOOKUP(C152,'iscrizioni ROLLEFESTPINE'!A$7:C$310,3,FALSE)))</f>
        <v/>
      </c>
      <c r="E152" s="56" t="str">
        <f>IF(ISNA(VLOOKUP(C152,'iscrizioni ROLLEFESTPINE'!A$7:D$310,4,FALSE)),"",(VLOOKUP(C152,'iscrizioni ROLLEFESTPINE'!A$7:D$310,4,FALSE)))</f>
        <v/>
      </c>
      <c r="F152" s="56" t="str">
        <f>IF(ISNA(VLOOKUP(C152,'iscrizioni ROLLEFESTPINE'!A$7:F$310,6,FALSE)),"",(VLOOKUP(C152,'iscrizioni ROLLEFESTPINE'!A$7:F$310,6,FALSE)))</f>
        <v/>
      </c>
      <c r="G152" s="33"/>
      <c r="H152" s="33"/>
      <c r="I152" s="54"/>
      <c r="J152" s="59"/>
      <c r="K152" s="56"/>
      <c r="L152" s="90">
        <f t="shared" si="10"/>
        <v>0</v>
      </c>
      <c r="M152" s="89"/>
      <c r="N152" s="59"/>
      <c r="O152" s="90">
        <f t="shared" si="11"/>
        <v>0</v>
      </c>
      <c r="P152" s="90" t="str">
        <f t="shared" si="12"/>
        <v/>
      </c>
      <c r="Q152" s="141"/>
    </row>
    <row r="153" spans="1:17" ht="30" customHeight="1" x14ac:dyDescent="0.55000000000000004">
      <c r="A153" s="53" t="str">
        <f>IF(ISNA(VLOOKUP(C153,'iscrizioni ROLLEFESTPINE'!A$7:B$310,2,FALSE)),"",(VLOOKUP(C153,'iscrizioni ROLLEFESTPINE'!A$7:B$310,2,FALSE)))</f>
        <v/>
      </c>
      <c r="B153" s="154"/>
      <c r="C153" s="55"/>
      <c r="D153" s="33" t="str">
        <f>IF(ISNA(VLOOKUP(C153,'iscrizioni ROLLEFESTPINE'!A$7:C$310,3,FALSE)),"",(VLOOKUP(C153,'iscrizioni ROLLEFESTPINE'!A$7:C$310,3,FALSE)))</f>
        <v/>
      </c>
      <c r="E153" s="56" t="str">
        <f>IF(ISNA(VLOOKUP(C153,'iscrizioni ROLLEFESTPINE'!A$7:D$310,4,FALSE)),"",(VLOOKUP(C153,'iscrizioni ROLLEFESTPINE'!A$7:D$310,4,FALSE)))</f>
        <v/>
      </c>
      <c r="F153" s="56" t="str">
        <f>IF(ISNA(VLOOKUP(C153,'iscrizioni ROLLEFESTPINE'!A$7:F$310,6,FALSE)),"",(VLOOKUP(C153,'iscrizioni ROLLEFESTPINE'!A$7:F$310,6,FALSE)))</f>
        <v/>
      </c>
      <c r="G153" s="33"/>
      <c r="H153" s="33"/>
      <c r="I153" s="54"/>
      <c r="J153" s="59"/>
      <c r="K153" s="56"/>
      <c r="L153" s="90">
        <f t="shared" si="10"/>
        <v>0</v>
      </c>
      <c r="M153" s="89"/>
      <c r="N153" s="59"/>
      <c r="O153" s="90">
        <f t="shared" si="11"/>
        <v>0</v>
      </c>
      <c r="P153" s="90" t="str">
        <f t="shared" si="12"/>
        <v/>
      </c>
      <c r="Q153" s="141"/>
    </row>
    <row r="154" spans="1:17" ht="30" customHeight="1" x14ac:dyDescent="0.55000000000000004">
      <c r="A154" s="53" t="str">
        <f>IF(ISNA(VLOOKUP(C154,'iscrizioni ROLLEFESTPINE'!A$7:B$310,2,FALSE)),"",(VLOOKUP(C154,'iscrizioni ROLLEFESTPINE'!A$7:B$310,2,FALSE)))</f>
        <v/>
      </c>
      <c r="B154" s="154"/>
      <c r="C154" s="55"/>
      <c r="D154" s="33" t="str">
        <f>IF(ISNA(VLOOKUP(C154,'iscrizioni ROLLEFESTPINE'!A$7:C$310,3,FALSE)),"",(VLOOKUP(C154,'iscrizioni ROLLEFESTPINE'!A$7:C$310,3,FALSE)))</f>
        <v/>
      </c>
      <c r="E154" s="56" t="str">
        <f>IF(ISNA(VLOOKUP(C154,'iscrizioni ROLLEFESTPINE'!A$7:D$310,4,FALSE)),"",(VLOOKUP(C154,'iscrizioni ROLLEFESTPINE'!A$7:D$310,4,FALSE)))</f>
        <v/>
      </c>
      <c r="F154" s="56" t="str">
        <f>IF(ISNA(VLOOKUP(C154,'iscrizioni ROLLEFESTPINE'!A$7:F$310,6,FALSE)),"",(VLOOKUP(C154,'iscrizioni ROLLEFESTPINE'!A$7:F$310,6,FALSE)))</f>
        <v/>
      </c>
      <c r="G154" s="33"/>
      <c r="H154" s="33"/>
      <c r="I154" s="54"/>
      <c r="J154" s="59"/>
      <c r="K154" s="56"/>
      <c r="L154" s="90">
        <f t="shared" si="10"/>
        <v>0</v>
      </c>
      <c r="M154" s="89"/>
      <c r="N154" s="59"/>
      <c r="O154" s="90">
        <f t="shared" si="11"/>
        <v>0</v>
      </c>
      <c r="P154" s="90" t="str">
        <f t="shared" si="12"/>
        <v/>
      </c>
      <c r="Q154" s="141"/>
    </row>
    <row r="155" spans="1:17" ht="30" customHeight="1" x14ac:dyDescent="0.55000000000000004">
      <c r="A155" s="53" t="str">
        <f>IF(ISNA(VLOOKUP(C155,'iscrizioni ROLLEFESTPINE'!A$7:B$310,2,FALSE)),"",(VLOOKUP(C155,'iscrizioni ROLLEFESTPINE'!A$7:B$310,2,FALSE)))</f>
        <v/>
      </c>
      <c r="B155" s="154"/>
      <c r="C155" s="55"/>
      <c r="D155" s="33" t="str">
        <f>IF(ISNA(VLOOKUP(C155,'iscrizioni ROLLEFESTPINE'!A$7:C$310,3,FALSE)),"",(VLOOKUP(C155,'iscrizioni ROLLEFESTPINE'!A$7:C$310,3,FALSE)))</f>
        <v/>
      </c>
      <c r="E155" s="56" t="str">
        <f>IF(ISNA(VLOOKUP(C155,'iscrizioni ROLLEFESTPINE'!A$7:D$310,4,FALSE)),"",(VLOOKUP(C155,'iscrizioni ROLLEFESTPINE'!A$7:D$310,4,FALSE)))</f>
        <v/>
      </c>
      <c r="F155" s="56" t="str">
        <f>IF(ISNA(VLOOKUP(C155,'iscrizioni ROLLEFESTPINE'!A$7:F$310,6,FALSE)),"",(VLOOKUP(C155,'iscrizioni ROLLEFESTPINE'!A$7:F$310,6,FALSE)))</f>
        <v/>
      </c>
      <c r="G155" s="33"/>
      <c r="H155" s="33"/>
      <c r="I155" s="54"/>
      <c r="J155" s="59"/>
      <c r="K155" s="56"/>
      <c r="L155" s="90">
        <f t="shared" si="10"/>
        <v>0</v>
      </c>
      <c r="M155" s="89"/>
      <c r="N155" s="59"/>
      <c r="O155" s="90">
        <f t="shared" si="11"/>
        <v>0</v>
      </c>
      <c r="P155" s="90" t="str">
        <f t="shared" si="12"/>
        <v/>
      </c>
      <c r="Q155" s="141"/>
    </row>
    <row r="156" spans="1:17" ht="30" customHeight="1" x14ac:dyDescent="0.55000000000000004">
      <c r="A156" s="53" t="str">
        <f>IF(ISNA(VLOOKUP(C156,'iscrizioni ROLLEFESTPINE'!A$7:B$310,2,FALSE)),"",(VLOOKUP(C156,'iscrizioni ROLLEFESTPINE'!A$7:B$310,2,FALSE)))</f>
        <v/>
      </c>
      <c r="B156" s="154"/>
      <c r="C156" s="55"/>
      <c r="D156" s="33" t="str">
        <f>IF(ISNA(VLOOKUP(C156,'iscrizioni ROLLEFESTPINE'!A$7:C$310,3,FALSE)),"",(VLOOKUP(C156,'iscrizioni ROLLEFESTPINE'!A$7:C$310,3,FALSE)))</f>
        <v/>
      </c>
      <c r="E156" s="56" t="str">
        <f>IF(ISNA(VLOOKUP(C156,'iscrizioni ROLLEFESTPINE'!A$7:D$310,4,FALSE)),"",(VLOOKUP(C156,'iscrizioni ROLLEFESTPINE'!A$7:D$310,4,FALSE)))</f>
        <v/>
      </c>
      <c r="F156" s="56" t="str">
        <f>IF(ISNA(VLOOKUP(C156,'iscrizioni ROLLEFESTPINE'!A$7:F$310,6,FALSE)),"",(VLOOKUP(C156,'iscrizioni ROLLEFESTPINE'!A$7:F$310,6,FALSE)))</f>
        <v/>
      </c>
      <c r="G156" s="33"/>
      <c r="H156" s="33"/>
      <c r="I156" s="54"/>
      <c r="J156" s="59"/>
      <c r="K156" s="56"/>
      <c r="L156" s="90">
        <f t="shared" si="10"/>
        <v>0</v>
      </c>
      <c r="M156" s="89"/>
      <c r="N156" s="59"/>
      <c r="O156" s="90">
        <f t="shared" si="11"/>
        <v>0</v>
      </c>
      <c r="P156" s="90" t="str">
        <f t="shared" si="12"/>
        <v/>
      </c>
      <c r="Q156" s="141"/>
    </row>
    <row r="157" spans="1:17" ht="30" customHeight="1" x14ac:dyDescent="0.55000000000000004">
      <c r="A157" s="53" t="str">
        <f>IF(ISNA(VLOOKUP(C157,'iscrizioni ROLLEFESTPINE'!A$7:B$310,2,FALSE)),"",(VLOOKUP(C157,'iscrizioni ROLLEFESTPINE'!A$7:B$310,2,FALSE)))</f>
        <v/>
      </c>
      <c r="B157" s="154"/>
      <c r="C157" s="55"/>
      <c r="D157" s="33" t="str">
        <f>IF(ISNA(VLOOKUP(C157,'iscrizioni ROLLEFESTPINE'!A$7:C$310,3,FALSE)),"",(VLOOKUP(C157,'iscrizioni ROLLEFESTPINE'!A$7:C$310,3,FALSE)))</f>
        <v/>
      </c>
      <c r="E157" s="56" t="str">
        <f>IF(ISNA(VLOOKUP(C157,'iscrizioni ROLLEFESTPINE'!A$7:D$310,4,FALSE)),"",(VLOOKUP(C157,'iscrizioni ROLLEFESTPINE'!A$7:D$310,4,FALSE)))</f>
        <v/>
      </c>
      <c r="F157" s="56" t="str">
        <f>IF(ISNA(VLOOKUP(C157,'iscrizioni ROLLEFESTPINE'!A$7:F$310,6,FALSE)),"",(VLOOKUP(C157,'iscrizioni ROLLEFESTPINE'!A$7:F$310,6,FALSE)))</f>
        <v/>
      </c>
      <c r="G157" s="33"/>
      <c r="H157" s="33"/>
      <c r="I157" s="54"/>
      <c r="J157" s="59"/>
      <c r="K157" s="56"/>
      <c r="L157" s="90">
        <f t="shared" si="10"/>
        <v>0</v>
      </c>
      <c r="M157" s="89"/>
      <c r="N157" s="59"/>
      <c r="O157" s="90">
        <f t="shared" si="11"/>
        <v>0</v>
      </c>
      <c r="P157" s="90" t="str">
        <f t="shared" si="12"/>
        <v/>
      </c>
      <c r="Q157" s="141"/>
    </row>
    <row r="158" spans="1:17" ht="30" customHeight="1" x14ac:dyDescent="0.55000000000000004">
      <c r="A158" s="53" t="str">
        <f>IF(ISNA(VLOOKUP(C158,'iscrizioni ROLLEFESTPINE'!A$7:B$310,2,FALSE)),"",(VLOOKUP(C158,'iscrizioni ROLLEFESTPINE'!A$7:B$310,2,FALSE)))</f>
        <v/>
      </c>
      <c r="B158" s="154"/>
      <c r="C158" s="55"/>
      <c r="D158" s="33" t="str">
        <f>IF(ISNA(VLOOKUP(C158,'iscrizioni ROLLEFESTPINE'!A$7:C$310,3,FALSE)),"",(VLOOKUP(C158,'iscrizioni ROLLEFESTPINE'!A$7:C$310,3,FALSE)))</f>
        <v/>
      </c>
      <c r="E158" s="56" t="str">
        <f>IF(ISNA(VLOOKUP(C158,'iscrizioni ROLLEFESTPINE'!A$7:D$310,4,FALSE)),"",(VLOOKUP(C158,'iscrizioni ROLLEFESTPINE'!A$7:D$310,4,FALSE)))</f>
        <v/>
      </c>
      <c r="F158" s="56" t="str">
        <f>IF(ISNA(VLOOKUP(C158,'iscrizioni ROLLEFESTPINE'!A$7:F$310,6,FALSE)),"",(VLOOKUP(C158,'iscrizioni ROLLEFESTPINE'!A$7:F$310,6,FALSE)))</f>
        <v/>
      </c>
      <c r="G158" s="33"/>
      <c r="H158" s="33"/>
      <c r="I158" s="54"/>
      <c r="J158" s="59"/>
      <c r="K158" s="56"/>
      <c r="L158" s="90">
        <f t="shared" si="10"/>
        <v>0</v>
      </c>
      <c r="M158" s="89"/>
      <c r="N158" s="59"/>
      <c r="O158" s="90">
        <f t="shared" si="11"/>
        <v>0</v>
      </c>
      <c r="P158" s="90" t="str">
        <f t="shared" si="12"/>
        <v/>
      </c>
      <c r="Q158" s="141"/>
    </row>
    <row r="159" spans="1:17" ht="30" customHeight="1" x14ac:dyDescent="0.55000000000000004">
      <c r="A159" s="53" t="str">
        <f>IF(ISNA(VLOOKUP(C159,'iscrizioni ROLLEFESTPINE'!A$7:B$310,2,FALSE)),"",(VLOOKUP(C159,'iscrizioni ROLLEFESTPINE'!A$7:B$310,2,FALSE)))</f>
        <v/>
      </c>
      <c r="B159" s="154"/>
      <c r="C159" s="55"/>
      <c r="D159" s="33" t="str">
        <f>IF(ISNA(VLOOKUP(C159,'iscrizioni ROLLEFESTPINE'!A$7:C$310,3,FALSE)),"",(VLOOKUP(C159,'iscrizioni ROLLEFESTPINE'!A$7:C$310,3,FALSE)))</f>
        <v/>
      </c>
      <c r="E159" s="56" t="str">
        <f>IF(ISNA(VLOOKUP(C159,'iscrizioni ROLLEFESTPINE'!A$7:D$310,4,FALSE)),"",(VLOOKUP(C159,'iscrizioni ROLLEFESTPINE'!A$7:D$310,4,FALSE)))</f>
        <v/>
      </c>
      <c r="F159" s="56" t="str">
        <f>IF(ISNA(VLOOKUP(C159,'iscrizioni ROLLEFESTPINE'!A$7:F$310,6,FALSE)),"",(VLOOKUP(C159,'iscrizioni ROLLEFESTPINE'!A$7:F$310,6,FALSE)))</f>
        <v/>
      </c>
      <c r="G159" s="33"/>
      <c r="H159" s="33"/>
      <c r="I159" s="54"/>
      <c r="J159" s="59"/>
      <c r="K159" s="56"/>
      <c r="L159" s="90">
        <f t="shared" si="10"/>
        <v>0</v>
      </c>
      <c r="M159" s="89"/>
      <c r="N159" s="59"/>
      <c r="O159" s="90">
        <f t="shared" si="11"/>
        <v>0</v>
      </c>
      <c r="P159" s="90" t="str">
        <f t="shared" si="12"/>
        <v/>
      </c>
      <c r="Q159" s="141"/>
    </row>
    <row r="160" spans="1:17" ht="30" customHeight="1" x14ac:dyDescent="0.55000000000000004">
      <c r="A160" s="53" t="str">
        <f>IF(ISNA(VLOOKUP(C160,'iscrizioni ROLLEFESTPINE'!A$7:B$310,2,FALSE)),"",(VLOOKUP(C160,'iscrizioni ROLLEFESTPINE'!A$7:B$310,2,FALSE)))</f>
        <v/>
      </c>
      <c r="B160" s="154"/>
      <c r="C160" s="55"/>
      <c r="D160" s="33" t="str">
        <f>IF(ISNA(VLOOKUP(C160,'iscrizioni ROLLEFESTPINE'!A$7:C$310,3,FALSE)),"",(VLOOKUP(C160,'iscrizioni ROLLEFESTPINE'!A$7:C$310,3,FALSE)))</f>
        <v/>
      </c>
      <c r="E160" s="56" t="str">
        <f>IF(ISNA(VLOOKUP(C160,'iscrizioni ROLLEFESTPINE'!A$7:D$310,4,FALSE)),"",(VLOOKUP(C160,'iscrizioni ROLLEFESTPINE'!A$7:D$310,4,FALSE)))</f>
        <v/>
      </c>
      <c r="F160" s="56" t="str">
        <f>IF(ISNA(VLOOKUP(C160,'iscrizioni ROLLEFESTPINE'!A$7:F$310,6,FALSE)),"",(VLOOKUP(C160,'iscrizioni ROLLEFESTPINE'!A$7:F$310,6,FALSE)))</f>
        <v/>
      </c>
      <c r="G160" s="33"/>
      <c r="H160" s="33"/>
      <c r="I160" s="54"/>
      <c r="J160" s="59"/>
      <c r="K160" s="56"/>
      <c r="L160" s="90">
        <f t="shared" si="10"/>
        <v>0</v>
      </c>
      <c r="M160" s="89"/>
      <c r="N160" s="59"/>
      <c r="O160" s="90">
        <f t="shared" si="11"/>
        <v>0</v>
      </c>
      <c r="P160" s="90" t="str">
        <f t="shared" si="12"/>
        <v/>
      </c>
      <c r="Q160" s="141"/>
    </row>
    <row r="161" spans="1:17" ht="30" customHeight="1" x14ac:dyDescent="0.55000000000000004">
      <c r="A161" s="53" t="str">
        <f>IF(ISNA(VLOOKUP(C161,'iscrizioni ROLLEFESTPINE'!A$7:B$310,2,FALSE)),"",(VLOOKUP(C161,'iscrizioni ROLLEFESTPINE'!A$7:B$310,2,FALSE)))</f>
        <v/>
      </c>
      <c r="B161" s="154"/>
      <c r="C161" s="55"/>
      <c r="D161" s="33" t="str">
        <f>IF(ISNA(VLOOKUP(C161,'iscrizioni ROLLEFESTPINE'!A$7:C$310,3,FALSE)),"",(VLOOKUP(C161,'iscrizioni ROLLEFESTPINE'!A$7:C$310,3,FALSE)))</f>
        <v/>
      </c>
      <c r="E161" s="56" t="str">
        <f>IF(ISNA(VLOOKUP(C161,'iscrizioni ROLLEFESTPINE'!A$7:D$310,4,FALSE)),"",(VLOOKUP(C161,'iscrizioni ROLLEFESTPINE'!A$7:D$310,4,FALSE)))</f>
        <v/>
      </c>
      <c r="F161" s="56" t="str">
        <f>IF(ISNA(VLOOKUP(C161,'iscrizioni ROLLEFESTPINE'!A$7:F$310,6,FALSE)),"",(VLOOKUP(C161,'iscrizioni ROLLEFESTPINE'!A$7:F$310,6,FALSE)))</f>
        <v/>
      </c>
      <c r="G161" s="33"/>
      <c r="H161" s="33"/>
      <c r="I161" s="54"/>
      <c r="J161" s="59"/>
      <c r="K161" s="56"/>
      <c r="L161" s="90">
        <f t="shared" si="10"/>
        <v>0</v>
      </c>
      <c r="M161" s="89"/>
      <c r="N161" s="59"/>
      <c r="O161" s="90">
        <f t="shared" si="11"/>
        <v>0</v>
      </c>
      <c r="P161" s="90" t="str">
        <f t="shared" si="12"/>
        <v/>
      </c>
      <c r="Q161" s="141"/>
    </row>
    <row r="162" spans="1:17" ht="30" customHeight="1" x14ac:dyDescent="0.55000000000000004">
      <c r="A162" s="53" t="str">
        <f>IF(ISNA(VLOOKUP(C162,'iscrizioni ROLLEFESTPINE'!A$7:B$310,2,FALSE)),"",(VLOOKUP(C162,'iscrizioni ROLLEFESTPINE'!A$7:B$310,2,FALSE)))</f>
        <v/>
      </c>
      <c r="B162" s="154"/>
      <c r="C162" s="55"/>
      <c r="D162" s="33" t="str">
        <f>IF(ISNA(VLOOKUP(C162,'iscrizioni ROLLEFESTPINE'!A$7:C$310,3,FALSE)),"",(VLOOKUP(C162,'iscrizioni ROLLEFESTPINE'!A$7:C$310,3,FALSE)))</f>
        <v/>
      </c>
      <c r="E162" s="56" t="str">
        <f>IF(ISNA(VLOOKUP(C162,'iscrizioni ROLLEFESTPINE'!A$7:D$310,4,FALSE)),"",(VLOOKUP(C162,'iscrizioni ROLLEFESTPINE'!A$7:D$310,4,FALSE)))</f>
        <v/>
      </c>
      <c r="F162" s="56" t="str">
        <f>IF(ISNA(VLOOKUP(C162,'iscrizioni ROLLEFESTPINE'!A$7:F$310,6,FALSE)),"",(VLOOKUP(C162,'iscrizioni ROLLEFESTPINE'!A$7:F$310,6,FALSE)))</f>
        <v/>
      </c>
      <c r="G162" s="33"/>
      <c r="H162" s="33"/>
      <c r="I162" s="54"/>
      <c r="J162" s="59"/>
      <c r="K162" s="56"/>
      <c r="L162" s="90">
        <f t="shared" si="10"/>
        <v>0</v>
      </c>
      <c r="M162" s="89"/>
      <c r="N162" s="59"/>
      <c r="O162" s="90">
        <f t="shared" si="11"/>
        <v>0</v>
      </c>
      <c r="P162" s="90" t="str">
        <f t="shared" si="12"/>
        <v/>
      </c>
      <c r="Q162" s="141"/>
    </row>
    <row r="163" spans="1:17" ht="30" customHeight="1" x14ac:dyDescent="0.55000000000000004">
      <c r="A163" s="53" t="str">
        <f>IF(ISNA(VLOOKUP(C163,'iscrizioni ROLLEFESTPINE'!A$7:B$310,2,FALSE)),"",(VLOOKUP(C163,'iscrizioni ROLLEFESTPINE'!A$7:B$310,2,FALSE)))</f>
        <v/>
      </c>
      <c r="B163" s="154"/>
      <c r="C163" s="55"/>
      <c r="D163" s="33" t="str">
        <f>IF(ISNA(VLOOKUP(C163,'iscrizioni ROLLEFESTPINE'!A$7:C$310,3,FALSE)),"",(VLOOKUP(C163,'iscrizioni ROLLEFESTPINE'!A$7:C$310,3,FALSE)))</f>
        <v/>
      </c>
      <c r="E163" s="56" t="str">
        <f>IF(ISNA(VLOOKUP(C163,'iscrizioni ROLLEFESTPINE'!A$7:D$310,4,FALSE)),"",(VLOOKUP(C163,'iscrizioni ROLLEFESTPINE'!A$7:D$310,4,FALSE)))</f>
        <v/>
      </c>
      <c r="F163" s="56" t="str">
        <f>IF(ISNA(VLOOKUP(C163,'iscrizioni ROLLEFESTPINE'!A$7:F$310,6,FALSE)),"",(VLOOKUP(C163,'iscrizioni ROLLEFESTPINE'!A$7:F$310,6,FALSE)))</f>
        <v/>
      </c>
      <c r="G163" s="33"/>
      <c r="H163" s="33"/>
      <c r="I163" s="54"/>
      <c r="J163" s="59"/>
      <c r="K163" s="56"/>
      <c r="L163" s="90">
        <f t="shared" si="10"/>
        <v>0</v>
      </c>
      <c r="M163" s="89"/>
      <c r="N163" s="59"/>
      <c r="O163" s="90">
        <f t="shared" si="11"/>
        <v>0</v>
      </c>
      <c r="P163" s="90" t="str">
        <f t="shared" si="12"/>
        <v/>
      </c>
      <c r="Q163" s="141"/>
    </row>
    <row r="164" spans="1:17" ht="30" customHeight="1" x14ac:dyDescent="0.55000000000000004">
      <c r="A164" s="53" t="str">
        <f>IF(ISNA(VLOOKUP(C164,'iscrizioni ROLLEFESTPINE'!A$7:B$310,2,FALSE)),"",(VLOOKUP(C164,'iscrizioni ROLLEFESTPINE'!A$7:B$310,2,FALSE)))</f>
        <v/>
      </c>
      <c r="B164" s="154"/>
      <c r="C164" s="55"/>
      <c r="D164" s="33" t="str">
        <f>IF(ISNA(VLOOKUP(C164,'iscrizioni ROLLEFESTPINE'!A$7:C$310,3,FALSE)),"",(VLOOKUP(C164,'iscrizioni ROLLEFESTPINE'!A$7:C$310,3,FALSE)))</f>
        <v/>
      </c>
      <c r="E164" s="56" t="str">
        <f>IF(ISNA(VLOOKUP(C164,'iscrizioni ROLLEFESTPINE'!A$7:D$310,4,FALSE)),"",(VLOOKUP(C164,'iscrizioni ROLLEFESTPINE'!A$7:D$310,4,FALSE)))</f>
        <v/>
      </c>
      <c r="F164" s="56" t="str">
        <f>IF(ISNA(VLOOKUP(C164,'iscrizioni ROLLEFESTPINE'!A$7:F$310,6,FALSE)),"",(VLOOKUP(C164,'iscrizioni ROLLEFESTPINE'!A$7:F$310,6,FALSE)))</f>
        <v/>
      </c>
      <c r="G164" s="33"/>
      <c r="H164" s="33"/>
      <c r="I164" s="54"/>
      <c r="J164" s="59"/>
      <c r="K164" s="56"/>
      <c r="L164" s="90">
        <f t="shared" si="10"/>
        <v>0</v>
      </c>
      <c r="M164" s="89"/>
      <c r="N164" s="59"/>
      <c r="O164" s="90">
        <f t="shared" si="11"/>
        <v>0</v>
      </c>
      <c r="P164" s="90" t="str">
        <f t="shared" si="12"/>
        <v/>
      </c>
      <c r="Q164" s="141"/>
    </row>
    <row r="165" spans="1:17" ht="30" customHeight="1" x14ac:dyDescent="0.55000000000000004">
      <c r="A165" s="53" t="str">
        <f>IF(ISNA(VLOOKUP(C165,'iscrizioni ROLLEFESTPINE'!A$7:B$310,2,FALSE)),"",(VLOOKUP(C165,'iscrizioni ROLLEFESTPINE'!A$7:B$310,2,FALSE)))</f>
        <v/>
      </c>
      <c r="B165" s="154"/>
      <c r="C165" s="55"/>
      <c r="D165" s="33" t="str">
        <f>IF(ISNA(VLOOKUP(C165,'iscrizioni ROLLEFESTPINE'!A$7:C$310,3,FALSE)),"",(VLOOKUP(C165,'iscrizioni ROLLEFESTPINE'!A$7:C$310,3,FALSE)))</f>
        <v/>
      </c>
      <c r="E165" s="56" t="str">
        <f>IF(ISNA(VLOOKUP(C165,'iscrizioni ROLLEFESTPINE'!A$7:D$310,4,FALSE)),"",(VLOOKUP(C165,'iscrizioni ROLLEFESTPINE'!A$7:D$310,4,FALSE)))</f>
        <v/>
      </c>
      <c r="F165" s="56" t="str">
        <f>IF(ISNA(VLOOKUP(C165,'iscrizioni ROLLEFESTPINE'!A$7:F$310,6,FALSE)),"",(VLOOKUP(C165,'iscrizioni ROLLEFESTPINE'!A$7:F$310,6,FALSE)))</f>
        <v/>
      </c>
      <c r="G165" s="33"/>
      <c r="H165" s="33"/>
      <c r="I165" s="54"/>
      <c r="J165" s="59"/>
      <c r="K165" s="56"/>
      <c r="L165" s="90">
        <f t="shared" si="10"/>
        <v>0</v>
      </c>
      <c r="M165" s="89"/>
      <c r="N165" s="59"/>
      <c r="O165" s="90">
        <f t="shared" si="11"/>
        <v>0</v>
      </c>
      <c r="P165" s="90" t="str">
        <f t="shared" si="12"/>
        <v/>
      </c>
      <c r="Q165" s="141"/>
    </row>
    <row r="166" spans="1:17" ht="30" customHeight="1" x14ac:dyDescent="0.55000000000000004">
      <c r="A166" s="53" t="str">
        <f>IF(ISNA(VLOOKUP(C166,'iscrizioni ROLLEFESTPINE'!A$7:B$310,2,FALSE)),"",(VLOOKUP(C166,'iscrizioni ROLLEFESTPINE'!A$7:B$310,2,FALSE)))</f>
        <v/>
      </c>
      <c r="B166" s="154"/>
      <c r="C166" s="55"/>
      <c r="D166" s="33" t="str">
        <f>IF(ISNA(VLOOKUP(C166,'iscrizioni ROLLEFESTPINE'!A$7:C$310,3,FALSE)),"",(VLOOKUP(C166,'iscrizioni ROLLEFESTPINE'!A$7:C$310,3,FALSE)))</f>
        <v/>
      </c>
      <c r="E166" s="56" t="str">
        <f>IF(ISNA(VLOOKUP(C166,'iscrizioni ROLLEFESTPINE'!A$7:D$310,4,FALSE)),"",(VLOOKUP(C166,'iscrizioni ROLLEFESTPINE'!A$7:D$310,4,FALSE)))</f>
        <v/>
      </c>
      <c r="F166" s="56" t="str">
        <f>IF(ISNA(VLOOKUP(C166,'iscrizioni ROLLEFESTPINE'!A$7:F$310,6,FALSE)),"",(VLOOKUP(C166,'iscrizioni ROLLEFESTPINE'!A$7:F$310,6,FALSE)))</f>
        <v/>
      </c>
      <c r="G166" s="33"/>
      <c r="H166" s="33"/>
      <c r="I166" s="54"/>
      <c r="J166" s="59"/>
      <c r="K166" s="56"/>
      <c r="L166" s="90">
        <f t="shared" si="10"/>
        <v>0</v>
      </c>
      <c r="M166" s="89"/>
      <c r="N166" s="59"/>
      <c r="O166" s="90">
        <f t="shared" si="11"/>
        <v>0</v>
      </c>
      <c r="P166" s="90" t="str">
        <f t="shared" si="12"/>
        <v/>
      </c>
      <c r="Q166" s="141"/>
    </row>
    <row r="167" spans="1:17" ht="30" customHeight="1" x14ac:dyDescent="0.55000000000000004">
      <c r="A167" s="53" t="str">
        <f>IF(ISNA(VLOOKUP(C167,'iscrizioni ROLLEFESTPINE'!A$7:B$310,2,FALSE)),"",(VLOOKUP(C167,'iscrizioni ROLLEFESTPINE'!A$7:B$310,2,FALSE)))</f>
        <v/>
      </c>
      <c r="B167" s="154"/>
      <c r="C167" s="55"/>
      <c r="D167" s="33" t="str">
        <f>IF(ISNA(VLOOKUP(C167,'iscrizioni ROLLEFESTPINE'!A$7:C$310,3,FALSE)),"",(VLOOKUP(C167,'iscrizioni ROLLEFESTPINE'!A$7:C$310,3,FALSE)))</f>
        <v/>
      </c>
      <c r="E167" s="56" t="str">
        <f>IF(ISNA(VLOOKUP(C167,'iscrizioni ROLLEFESTPINE'!A$7:D$310,4,FALSE)),"",(VLOOKUP(C167,'iscrizioni ROLLEFESTPINE'!A$7:D$310,4,FALSE)))</f>
        <v/>
      </c>
      <c r="F167" s="56" t="str">
        <f>IF(ISNA(VLOOKUP(C167,'iscrizioni ROLLEFESTPINE'!A$7:F$310,6,FALSE)),"",(VLOOKUP(C167,'iscrizioni ROLLEFESTPINE'!A$7:F$310,6,FALSE)))</f>
        <v/>
      </c>
      <c r="G167" s="33"/>
      <c r="H167" s="33"/>
      <c r="I167" s="54"/>
      <c r="J167" s="59"/>
      <c r="K167" s="56"/>
      <c r="L167" s="90">
        <f t="shared" si="10"/>
        <v>0</v>
      </c>
      <c r="M167" s="89"/>
      <c r="N167" s="59"/>
      <c r="O167" s="90">
        <f t="shared" si="11"/>
        <v>0</v>
      </c>
      <c r="P167" s="90" t="str">
        <f t="shared" si="12"/>
        <v/>
      </c>
      <c r="Q167" s="141"/>
    </row>
    <row r="168" spans="1:17" ht="30" customHeight="1" x14ac:dyDescent="0.55000000000000004">
      <c r="A168" s="53" t="str">
        <f>IF(ISNA(VLOOKUP(C168,'iscrizioni ROLLEFESTPINE'!A$7:B$310,2,FALSE)),"",(VLOOKUP(C168,'iscrizioni ROLLEFESTPINE'!A$7:B$310,2,FALSE)))</f>
        <v/>
      </c>
      <c r="B168" s="154"/>
      <c r="C168" s="55"/>
      <c r="D168" s="33" t="str">
        <f>IF(ISNA(VLOOKUP(C168,'iscrizioni ROLLEFESTPINE'!A$7:C$310,3,FALSE)),"",(VLOOKUP(C168,'iscrizioni ROLLEFESTPINE'!A$7:C$310,3,FALSE)))</f>
        <v/>
      </c>
      <c r="E168" s="56" t="str">
        <f>IF(ISNA(VLOOKUP(C168,'iscrizioni ROLLEFESTPINE'!A$7:D$310,4,FALSE)),"",(VLOOKUP(C168,'iscrizioni ROLLEFESTPINE'!A$7:D$310,4,FALSE)))</f>
        <v/>
      </c>
      <c r="F168" s="56" t="str">
        <f>IF(ISNA(VLOOKUP(C168,'iscrizioni ROLLEFESTPINE'!A$7:F$310,6,FALSE)),"",(VLOOKUP(C168,'iscrizioni ROLLEFESTPINE'!A$7:F$310,6,FALSE)))</f>
        <v/>
      </c>
      <c r="G168" s="33"/>
      <c r="H168" s="33"/>
      <c r="I168" s="54"/>
      <c r="J168" s="59"/>
      <c r="K168" s="56"/>
      <c r="L168" s="90">
        <f t="shared" si="10"/>
        <v>0</v>
      </c>
      <c r="M168" s="89"/>
      <c r="N168" s="59"/>
      <c r="O168" s="90">
        <f t="shared" si="11"/>
        <v>0</v>
      </c>
      <c r="P168" s="90" t="str">
        <f t="shared" si="12"/>
        <v/>
      </c>
      <c r="Q168" s="141"/>
    </row>
    <row r="169" spans="1:17" ht="30" customHeight="1" x14ac:dyDescent="0.55000000000000004">
      <c r="A169" s="53" t="str">
        <f>IF(ISNA(VLOOKUP(C169,'iscrizioni ROLLEFESTPINE'!A$7:B$310,2,FALSE)),"",(VLOOKUP(C169,'iscrizioni ROLLEFESTPINE'!A$7:B$310,2,FALSE)))</f>
        <v/>
      </c>
      <c r="B169" s="154"/>
      <c r="C169" s="55"/>
      <c r="D169" s="33" t="str">
        <f>IF(ISNA(VLOOKUP(C169,'iscrizioni ROLLEFESTPINE'!A$7:C$310,3,FALSE)),"",(VLOOKUP(C169,'iscrizioni ROLLEFESTPINE'!A$7:C$310,3,FALSE)))</f>
        <v/>
      </c>
      <c r="E169" s="56" t="str">
        <f>IF(ISNA(VLOOKUP(C169,'iscrizioni ROLLEFESTPINE'!A$7:D$310,4,FALSE)),"",(VLOOKUP(C169,'iscrizioni ROLLEFESTPINE'!A$7:D$310,4,FALSE)))</f>
        <v/>
      </c>
      <c r="F169" s="56" t="str">
        <f>IF(ISNA(VLOOKUP(C169,'iscrizioni ROLLEFESTPINE'!A$7:F$310,6,FALSE)),"",(VLOOKUP(C169,'iscrizioni ROLLEFESTPINE'!A$7:F$310,6,FALSE)))</f>
        <v/>
      </c>
      <c r="G169" s="33"/>
      <c r="H169" s="33"/>
      <c r="I169" s="54"/>
      <c r="J169" s="59"/>
      <c r="K169" s="56"/>
      <c r="L169" s="90">
        <f t="shared" si="10"/>
        <v>0</v>
      </c>
      <c r="M169" s="89"/>
      <c r="N169" s="59"/>
      <c r="O169" s="90">
        <f t="shared" si="11"/>
        <v>0</v>
      </c>
      <c r="P169" s="90" t="str">
        <f t="shared" si="12"/>
        <v/>
      </c>
      <c r="Q169" s="141"/>
    </row>
    <row r="170" spans="1:17" ht="30" customHeight="1" x14ac:dyDescent="0.55000000000000004">
      <c r="A170" s="53" t="str">
        <f>IF(ISNA(VLOOKUP(C170,'iscrizioni ROLLEFESTPINE'!A$7:B$310,2,FALSE)),"",(VLOOKUP(C170,'iscrizioni ROLLEFESTPINE'!A$7:B$310,2,FALSE)))</f>
        <v/>
      </c>
      <c r="B170" s="154"/>
      <c r="C170" s="55"/>
      <c r="D170" s="33" t="str">
        <f>IF(ISNA(VLOOKUP(C170,'iscrizioni ROLLEFESTPINE'!A$7:C$310,3,FALSE)),"",(VLOOKUP(C170,'iscrizioni ROLLEFESTPINE'!A$7:C$310,3,FALSE)))</f>
        <v/>
      </c>
      <c r="E170" s="56" t="str">
        <f>IF(ISNA(VLOOKUP(C170,'iscrizioni ROLLEFESTPINE'!A$7:D$310,4,FALSE)),"",(VLOOKUP(C170,'iscrizioni ROLLEFESTPINE'!A$7:D$310,4,FALSE)))</f>
        <v/>
      </c>
      <c r="F170" s="56" t="str">
        <f>IF(ISNA(VLOOKUP(C170,'iscrizioni ROLLEFESTPINE'!A$7:F$310,6,FALSE)),"",(VLOOKUP(C170,'iscrizioni ROLLEFESTPINE'!A$7:F$310,6,FALSE)))</f>
        <v/>
      </c>
      <c r="G170" s="33"/>
      <c r="H170" s="33"/>
      <c r="I170" s="54"/>
      <c r="J170" s="59"/>
      <c r="K170" s="56"/>
      <c r="L170" s="90">
        <f t="shared" si="10"/>
        <v>0</v>
      </c>
      <c r="M170" s="89"/>
      <c r="N170" s="59"/>
      <c r="O170" s="90">
        <f t="shared" si="11"/>
        <v>0</v>
      </c>
      <c r="P170" s="90" t="str">
        <f t="shared" si="12"/>
        <v/>
      </c>
      <c r="Q170" s="141"/>
    </row>
    <row r="171" spans="1:17" ht="30" customHeight="1" x14ac:dyDescent="0.55000000000000004">
      <c r="A171" s="53" t="str">
        <f>IF(ISNA(VLOOKUP(C171,'iscrizioni ROLLEFESTPINE'!A$7:B$310,2,FALSE)),"",(VLOOKUP(C171,'iscrizioni ROLLEFESTPINE'!A$7:B$310,2,FALSE)))</f>
        <v/>
      </c>
      <c r="B171" s="154"/>
      <c r="C171" s="55"/>
      <c r="D171" s="33" t="str">
        <f>IF(ISNA(VLOOKUP(C171,'iscrizioni ROLLEFESTPINE'!A$7:C$310,3,FALSE)),"",(VLOOKUP(C171,'iscrizioni ROLLEFESTPINE'!A$7:C$310,3,FALSE)))</f>
        <v/>
      </c>
      <c r="E171" s="56" t="str">
        <f>IF(ISNA(VLOOKUP(C171,'iscrizioni ROLLEFESTPINE'!A$7:D$310,4,FALSE)),"",(VLOOKUP(C171,'iscrizioni ROLLEFESTPINE'!A$7:D$310,4,FALSE)))</f>
        <v/>
      </c>
      <c r="F171" s="56" t="str">
        <f>IF(ISNA(VLOOKUP(C171,'iscrizioni ROLLEFESTPINE'!A$7:F$310,6,FALSE)),"",(VLOOKUP(C171,'iscrizioni ROLLEFESTPINE'!A$7:F$310,6,FALSE)))</f>
        <v/>
      </c>
      <c r="G171" s="33"/>
      <c r="H171" s="33"/>
      <c r="I171" s="54"/>
      <c r="J171" s="59"/>
      <c r="K171" s="56"/>
      <c r="L171" s="90">
        <f t="shared" si="10"/>
        <v>0</v>
      </c>
      <c r="M171" s="89"/>
      <c r="N171" s="59"/>
      <c r="O171" s="90">
        <f t="shared" si="11"/>
        <v>0</v>
      </c>
      <c r="P171" s="90" t="str">
        <f t="shared" si="12"/>
        <v/>
      </c>
      <c r="Q171" s="141"/>
    </row>
    <row r="172" spans="1:17" ht="30" customHeight="1" x14ac:dyDescent="0.55000000000000004">
      <c r="A172" s="53" t="str">
        <f>IF(ISNA(VLOOKUP(C172,'iscrizioni ROLLEFESTPINE'!A$7:B$310,2,FALSE)),"",(VLOOKUP(C172,'iscrizioni ROLLEFESTPINE'!A$7:B$310,2,FALSE)))</f>
        <v/>
      </c>
      <c r="B172" s="154"/>
      <c r="C172" s="55"/>
      <c r="D172" s="33" t="str">
        <f>IF(ISNA(VLOOKUP(C172,'iscrizioni ROLLEFESTPINE'!A$7:C$310,3,FALSE)),"",(VLOOKUP(C172,'iscrizioni ROLLEFESTPINE'!A$7:C$310,3,FALSE)))</f>
        <v/>
      </c>
      <c r="E172" s="56" t="str">
        <f>IF(ISNA(VLOOKUP(C172,'iscrizioni ROLLEFESTPINE'!A$7:D$310,4,FALSE)),"",(VLOOKUP(C172,'iscrizioni ROLLEFESTPINE'!A$7:D$310,4,FALSE)))</f>
        <v/>
      </c>
      <c r="F172" s="56" t="str">
        <f>IF(ISNA(VLOOKUP(C172,'iscrizioni ROLLEFESTPINE'!A$7:F$310,6,FALSE)),"",(VLOOKUP(C172,'iscrizioni ROLLEFESTPINE'!A$7:F$310,6,FALSE)))</f>
        <v/>
      </c>
      <c r="G172" s="33"/>
      <c r="H172" s="33"/>
      <c r="I172" s="54"/>
      <c r="J172" s="59"/>
      <c r="K172" s="56"/>
      <c r="L172" s="90">
        <f t="shared" si="10"/>
        <v>0</v>
      </c>
      <c r="M172" s="89"/>
      <c r="N172" s="59"/>
      <c r="O172" s="90">
        <f t="shared" si="11"/>
        <v>0</v>
      </c>
      <c r="P172" s="90" t="str">
        <f t="shared" si="12"/>
        <v/>
      </c>
      <c r="Q172" s="141"/>
    </row>
    <row r="173" spans="1:17" ht="30" customHeight="1" x14ac:dyDescent="0.55000000000000004">
      <c r="A173" s="53" t="str">
        <f>IF(ISNA(VLOOKUP(C173,'iscrizioni ROLLEFESTPINE'!A$7:B$310,2,FALSE)),"",(VLOOKUP(C173,'iscrizioni ROLLEFESTPINE'!A$7:B$310,2,FALSE)))</f>
        <v/>
      </c>
      <c r="B173" s="154"/>
      <c r="C173" s="55"/>
      <c r="D173" s="33" t="str">
        <f>IF(ISNA(VLOOKUP(C173,'iscrizioni ROLLEFESTPINE'!A$7:C$310,3,FALSE)),"",(VLOOKUP(C173,'iscrizioni ROLLEFESTPINE'!A$7:C$310,3,FALSE)))</f>
        <v/>
      </c>
      <c r="E173" s="56" t="str">
        <f>IF(ISNA(VLOOKUP(C173,'iscrizioni ROLLEFESTPINE'!A$7:D$310,4,FALSE)),"",(VLOOKUP(C173,'iscrizioni ROLLEFESTPINE'!A$7:D$310,4,FALSE)))</f>
        <v/>
      </c>
      <c r="F173" s="56" t="str">
        <f>IF(ISNA(VLOOKUP(C173,'iscrizioni ROLLEFESTPINE'!A$7:F$310,6,FALSE)),"",(VLOOKUP(C173,'iscrizioni ROLLEFESTPINE'!A$7:F$310,6,FALSE)))</f>
        <v/>
      </c>
      <c r="G173" s="33"/>
      <c r="H173" s="33"/>
      <c r="I173" s="54"/>
      <c r="J173" s="59"/>
      <c r="K173" s="56"/>
      <c r="L173" s="90">
        <f t="shared" si="10"/>
        <v>0</v>
      </c>
      <c r="M173" s="89"/>
      <c r="N173" s="59"/>
      <c r="O173" s="90">
        <f t="shared" si="11"/>
        <v>0</v>
      </c>
      <c r="P173" s="90" t="str">
        <f t="shared" si="12"/>
        <v/>
      </c>
      <c r="Q173" s="141"/>
    </row>
    <row r="174" spans="1:17" ht="30" customHeight="1" x14ac:dyDescent="0.55000000000000004">
      <c r="A174" s="53" t="str">
        <f>IF(ISNA(VLOOKUP(C174,'iscrizioni ROLLEFESTPINE'!A$7:B$310,2,FALSE)),"",(VLOOKUP(C174,'iscrizioni ROLLEFESTPINE'!A$7:B$310,2,FALSE)))</f>
        <v/>
      </c>
      <c r="B174" s="154"/>
      <c r="C174" s="55"/>
      <c r="D174" s="33" t="str">
        <f>IF(ISNA(VLOOKUP(C174,'iscrizioni ROLLEFESTPINE'!A$7:C$310,3,FALSE)),"",(VLOOKUP(C174,'iscrizioni ROLLEFESTPINE'!A$7:C$310,3,FALSE)))</f>
        <v/>
      </c>
      <c r="E174" s="56" t="str">
        <f>IF(ISNA(VLOOKUP(C174,'iscrizioni ROLLEFESTPINE'!A$7:D$310,4,FALSE)),"",(VLOOKUP(C174,'iscrizioni ROLLEFESTPINE'!A$7:D$310,4,FALSE)))</f>
        <v/>
      </c>
      <c r="F174" s="56" t="str">
        <f>IF(ISNA(VLOOKUP(C174,'iscrizioni ROLLEFESTPINE'!A$7:F$310,6,FALSE)),"",(VLOOKUP(C174,'iscrizioni ROLLEFESTPINE'!A$7:F$310,6,FALSE)))</f>
        <v/>
      </c>
      <c r="G174" s="33"/>
      <c r="H174" s="33"/>
      <c r="I174" s="54"/>
      <c r="J174" s="59"/>
      <c r="K174" s="56"/>
      <c r="L174" s="90">
        <f t="shared" si="10"/>
        <v>0</v>
      </c>
      <c r="M174" s="89"/>
      <c r="N174" s="59"/>
      <c r="O174" s="90">
        <f t="shared" si="11"/>
        <v>0</v>
      </c>
      <c r="P174" s="90" t="str">
        <f t="shared" si="12"/>
        <v/>
      </c>
      <c r="Q174" s="141"/>
    </row>
    <row r="175" spans="1:17" ht="30" customHeight="1" x14ac:dyDescent="0.55000000000000004">
      <c r="A175" s="53" t="str">
        <f>IF(ISNA(VLOOKUP(C175,'iscrizioni ROLLEFESTPINE'!A$7:B$310,2,FALSE)),"",(VLOOKUP(C175,'iscrizioni ROLLEFESTPINE'!A$7:B$310,2,FALSE)))</f>
        <v/>
      </c>
      <c r="B175" s="154"/>
      <c r="C175" s="55"/>
      <c r="D175" s="33" t="str">
        <f>IF(ISNA(VLOOKUP(C175,'iscrizioni ROLLEFESTPINE'!A$7:C$310,3,FALSE)),"",(VLOOKUP(C175,'iscrizioni ROLLEFESTPINE'!A$7:C$310,3,FALSE)))</f>
        <v/>
      </c>
      <c r="E175" s="56" t="str">
        <f>IF(ISNA(VLOOKUP(C175,'iscrizioni ROLLEFESTPINE'!A$7:D$310,4,FALSE)),"",(VLOOKUP(C175,'iscrizioni ROLLEFESTPINE'!A$7:D$310,4,FALSE)))</f>
        <v/>
      </c>
      <c r="F175" s="56" t="str">
        <f>IF(ISNA(VLOOKUP(C175,'iscrizioni ROLLEFESTPINE'!A$7:F$310,6,FALSE)),"",(VLOOKUP(C175,'iscrizioni ROLLEFESTPINE'!A$7:F$310,6,FALSE)))</f>
        <v/>
      </c>
      <c r="G175" s="33"/>
      <c r="H175" s="33"/>
      <c r="I175" s="54"/>
      <c r="J175" s="59"/>
      <c r="K175" s="56"/>
      <c r="L175" s="90">
        <f t="shared" si="10"/>
        <v>0</v>
      </c>
      <c r="M175" s="89"/>
      <c r="N175" s="59"/>
      <c r="O175" s="90">
        <f t="shared" si="11"/>
        <v>0</v>
      </c>
      <c r="P175" s="90" t="str">
        <f t="shared" si="12"/>
        <v/>
      </c>
      <c r="Q175" s="141"/>
    </row>
    <row r="176" spans="1:17" ht="30" customHeight="1" x14ac:dyDescent="0.55000000000000004">
      <c r="A176" s="53" t="str">
        <f>IF(ISNA(VLOOKUP(C176,'iscrizioni ROLLEFESTPINE'!A$7:B$310,2,FALSE)),"",(VLOOKUP(C176,'iscrizioni ROLLEFESTPINE'!A$7:B$310,2,FALSE)))</f>
        <v/>
      </c>
      <c r="B176" s="154"/>
      <c r="C176" s="55"/>
      <c r="D176" s="33" t="str">
        <f>IF(ISNA(VLOOKUP(C176,'iscrizioni ROLLEFESTPINE'!A$7:C$310,3,FALSE)),"",(VLOOKUP(C176,'iscrizioni ROLLEFESTPINE'!A$7:C$310,3,FALSE)))</f>
        <v/>
      </c>
      <c r="E176" s="56" t="str">
        <f>IF(ISNA(VLOOKUP(C176,'iscrizioni ROLLEFESTPINE'!A$7:D$310,4,FALSE)),"",(VLOOKUP(C176,'iscrizioni ROLLEFESTPINE'!A$7:D$310,4,FALSE)))</f>
        <v/>
      </c>
      <c r="F176" s="56" t="str">
        <f>IF(ISNA(VLOOKUP(C176,'iscrizioni ROLLEFESTPINE'!A$7:F$310,6,FALSE)),"",(VLOOKUP(C176,'iscrizioni ROLLEFESTPINE'!A$7:F$310,6,FALSE)))</f>
        <v/>
      </c>
      <c r="G176" s="33"/>
      <c r="H176" s="33"/>
      <c r="I176" s="54"/>
      <c r="J176" s="59"/>
      <c r="K176" s="56"/>
      <c r="L176" s="90">
        <f t="shared" si="10"/>
        <v>0</v>
      </c>
      <c r="M176" s="89"/>
      <c r="N176" s="59"/>
      <c r="O176" s="90">
        <f t="shared" si="11"/>
        <v>0</v>
      </c>
      <c r="P176" s="90" t="str">
        <f t="shared" si="12"/>
        <v/>
      </c>
      <c r="Q176" s="141"/>
    </row>
    <row r="177" spans="1:17" ht="30" customHeight="1" x14ac:dyDescent="0.55000000000000004">
      <c r="A177" s="53" t="str">
        <f>IF(ISNA(VLOOKUP(C177,'iscrizioni ROLLEFESTPINE'!A$7:B$310,2,FALSE)),"",(VLOOKUP(C177,'iscrizioni ROLLEFESTPINE'!A$7:B$310,2,FALSE)))</f>
        <v/>
      </c>
      <c r="B177" s="154"/>
      <c r="C177" s="55"/>
      <c r="D177" s="33" t="str">
        <f>IF(ISNA(VLOOKUP(C177,'iscrizioni ROLLEFESTPINE'!A$7:C$310,3,FALSE)),"",(VLOOKUP(C177,'iscrizioni ROLLEFESTPINE'!A$7:C$310,3,FALSE)))</f>
        <v/>
      </c>
      <c r="E177" s="56" t="str">
        <f>IF(ISNA(VLOOKUP(C177,'iscrizioni ROLLEFESTPINE'!A$7:D$310,4,FALSE)),"",(VLOOKUP(C177,'iscrizioni ROLLEFESTPINE'!A$7:D$310,4,FALSE)))</f>
        <v/>
      </c>
      <c r="F177" s="56" t="str">
        <f>IF(ISNA(VLOOKUP(C177,'iscrizioni ROLLEFESTPINE'!A$7:F$310,6,FALSE)),"",(VLOOKUP(C177,'iscrizioni ROLLEFESTPINE'!A$7:F$310,6,FALSE)))</f>
        <v/>
      </c>
      <c r="G177" s="33"/>
      <c r="H177" s="33"/>
      <c r="I177" s="54"/>
      <c r="J177" s="59"/>
      <c r="K177" s="56"/>
      <c r="L177" s="90">
        <f t="shared" si="10"/>
        <v>0</v>
      </c>
      <c r="M177" s="89"/>
      <c r="N177" s="59"/>
      <c r="O177" s="90">
        <f t="shared" si="11"/>
        <v>0</v>
      </c>
      <c r="P177" s="90" t="str">
        <f t="shared" si="12"/>
        <v/>
      </c>
      <c r="Q177" s="141"/>
    </row>
    <row r="178" spans="1:17" ht="30" customHeight="1" x14ac:dyDescent="0.55000000000000004">
      <c r="A178" s="53" t="str">
        <f>IF(ISNA(VLOOKUP(C178,'iscrizioni ROLLEFESTPINE'!A$7:B$310,2,FALSE)),"",(VLOOKUP(C178,'iscrizioni ROLLEFESTPINE'!A$7:B$310,2,FALSE)))</f>
        <v/>
      </c>
      <c r="B178" s="154"/>
      <c r="C178" s="55"/>
      <c r="D178" s="33" t="str">
        <f>IF(ISNA(VLOOKUP(C178,'iscrizioni ROLLEFESTPINE'!A$7:C$310,3,FALSE)),"",(VLOOKUP(C178,'iscrizioni ROLLEFESTPINE'!A$7:C$310,3,FALSE)))</f>
        <v/>
      </c>
      <c r="E178" s="56" t="str">
        <f>IF(ISNA(VLOOKUP(C178,'iscrizioni ROLLEFESTPINE'!A$7:D$310,4,FALSE)),"",(VLOOKUP(C178,'iscrizioni ROLLEFESTPINE'!A$7:D$310,4,FALSE)))</f>
        <v/>
      </c>
      <c r="F178" s="56" t="str">
        <f>IF(ISNA(VLOOKUP(C178,'iscrizioni ROLLEFESTPINE'!A$7:F$310,6,FALSE)),"",(VLOOKUP(C178,'iscrizioni ROLLEFESTPINE'!A$7:F$310,6,FALSE)))</f>
        <v/>
      </c>
      <c r="G178" s="33"/>
      <c r="H178" s="33"/>
      <c r="I178" s="54"/>
      <c r="J178" s="59"/>
      <c r="K178" s="56"/>
      <c r="L178" s="90">
        <f t="shared" si="10"/>
        <v>0</v>
      </c>
      <c r="M178" s="89"/>
      <c r="N178" s="59"/>
      <c r="O178" s="90">
        <f t="shared" si="11"/>
        <v>0</v>
      </c>
      <c r="P178" s="90" t="str">
        <f t="shared" si="12"/>
        <v/>
      </c>
      <c r="Q178" s="141"/>
    </row>
    <row r="179" spans="1:17" ht="30" customHeight="1" x14ac:dyDescent="0.55000000000000004">
      <c r="A179" s="53" t="str">
        <f>IF(ISNA(VLOOKUP(C179,'iscrizioni ROLLEFESTPINE'!A$7:B$310,2,FALSE)),"",(VLOOKUP(C179,'iscrizioni ROLLEFESTPINE'!A$7:B$310,2,FALSE)))</f>
        <v/>
      </c>
      <c r="B179" s="154"/>
      <c r="C179" s="55"/>
      <c r="D179" s="33" t="str">
        <f>IF(ISNA(VLOOKUP(C179,'iscrizioni ROLLEFESTPINE'!A$7:C$310,3,FALSE)),"",(VLOOKUP(C179,'iscrizioni ROLLEFESTPINE'!A$7:C$310,3,FALSE)))</f>
        <v/>
      </c>
      <c r="E179" s="56" t="str">
        <f>IF(ISNA(VLOOKUP(C179,'iscrizioni ROLLEFESTPINE'!A$7:D$310,4,FALSE)),"",(VLOOKUP(C179,'iscrizioni ROLLEFESTPINE'!A$7:D$310,4,FALSE)))</f>
        <v/>
      </c>
      <c r="F179" s="56" t="str">
        <f>IF(ISNA(VLOOKUP(C179,'iscrizioni ROLLEFESTPINE'!A$7:F$310,6,FALSE)),"",(VLOOKUP(C179,'iscrizioni ROLLEFESTPINE'!A$7:F$310,6,FALSE)))</f>
        <v/>
      </c>
      <c r="G179" s="33"/>
      <c r="H179" s="33"/>
      <c r="I179" s="54"/>
      <c r="J179" s="59"/>
      <c r="K179" s="56"/>
      <c r="L179" s="90">
        <f t="shared" si="10"/>
        <v>0</v>
      </c>
      <c r="M179" s="89"/>
      <c r="N179" s="59"/>
      <c r="O179" s="90">
        <f t="shared" si="11"/>
        <v>0</v>
      </c>
      <c r="P179" s="90" t="str">
        <f t="shared" si="12"/>
        <v/>
      </c>
      <c r="Q179" s="141"/>
    </row>
    <row r="180" spans="1:17" ht="30" customHeight="1" x14ac:dyDescent="0.55000000000000004">
      <c r="A180" s="53" t="str">
        <f>IF(ISNA(VLOOKUP(C180,'iscrizioni ROLLEFESTPINE'!A$7:B$310,2,FALSE)),"",(VLOOKUP(C180,'iscrizioni ROLLEFESTPINE'!A$7:B$310,2,FALSE)))</f>
        <v/>
      </c>
      <c r="B180" s="154"/>
      <c r="C180" s="55"/>
      <c r="D180" s="33" t="str">
        <f>IF(ISNA(VLOOKUP(C180,'iscrizioni ROLLEFESTPINE'!A$7:C$310,3,FALSE)),"",(VLOOKUP(C180,'iscrizioni ROLLEFESTPINE'!A$7:C$310,3,FALSE)))</f>
        <v/>
      </c>
      <c r="E180" s="56" t="str">
        <f>IF(ISNA(VLOOKUP(C180,'iscrizioni ROLLEFESTPINE'!A$7:D$310,4,FALSE)),"",(VLOOKUP(C180,'iscrizioni ROLLEFESTPINE'!A$7:D$310,4,FALSE)))</f>
        <v/>
      </c>
      <c r="F180" s="56" t="str">
        <f>IF(ISNA(VLOOKUP(C180,'iscrizioni ROLLEFESTPINE'!A$7:F$310,6,FALSE)),"",(VLOOKUP(C180,'iscrizioni ROLLEFESTPINE'!A$7:F$310,6,FALSE)))</f>
        <v/>
      </c>
      <c r="G180" s="33"/>
      <c r="H180" s="33"/>
      <c r="I180" s="54"/>
      <c r="J180" s="59"/>
      <c r="K180" s="56"/>
      <c r="L180" s="90">
        <f t="shared" si="10"/>
        <v>0</v>
      </c>
      <c r="M180" s="89"/>
      <c r="N180" s="59"/>
      <c r="O180" s="90">
        <f t="shared" si="11"/>
        <v>0</v>
      </c>
      <c r="P180" s="90" t="str">
        <f t="shared" si="12"/>
        <v/>
      </c>
      <c r="Q180" s="141"/>
    </row>
    <row r="181" spans="1:17" ht="30" customHeight="1" x14ac:dyDescent="0.55000000000000004">
      <c r="A181" s="53" t="str">
        <f>IF(ISNA(VLOOKUP(C181,'iscrizioni ROLLEFESTPINE'!A$7:B$310,2,FALSE)),"",(VLOOKUP(C181,'iscrizioni ROLLEFESTPINE'!A$7:B$310,2,FALSE)))</f>
        <v/>
      </c>
      <c r="B181" s="154"/>
      <c r="C181" s="55"/>
      <c r="D181" s="33" t="str">
        <f>IF(ISNA(VLOOKUP(C181,'iscrizioni ROLLEFESTPINE'!A$7:C$310,3,FALSE)),"",(VLOOKUP(C181,'iscrizioni ROLLEFESTPINE'!A$7:C$310,3,FALSE)))</f>
        <v/>
      </c>
      <c r="E181" s="56" t="str">
        <f>IF(ISNA(VLOOKUP(C181,'iscrizioni ROLLEFESTPINE'!A$7:D$310,4,FALSE)),"",(VLOOKUP(C181,'iscrizioni ROLLEFESTPINE'!A$7:D$310,4,FALSE)))</f>
        <v/>
      </c>
      <c r="F181" s="56" t="str">
        <f>IF(ISNA(VLOOKUP(C181,'iscrizioni ROLLEFESTPINE'!A$7:F$310,6,FALSE)),"",(VLOOKUP(C181,'iscrizioni ROLLEFESTPINE'!A$7:F$310,6,FALSE)))</f>
        <v/>
      </c>
      <c r="G181" s="33"/>
      <c r="H181" s="33"/>
      <c r="I181" s="54"/>
      <c r="J181" s="59"/>
      <c r="K181" s="56"/>
      <c r="L181" s="90">
        <f t="shared" si="10"/>
        <v>0</v>
      </c>
      <c r="M181" s="89"/>
      <c r="N181" s="59"/>
      <c r="O181" s="90">
        <f t="shared" si="11"/>
        <v>0</v>
      </c>
      <c r="P181" s="90" t="str">
        <f t="shared" si="12"/>
        <v/>
      </c>
      <c r="Q181" s="141"/>
    </row>
    <row r="182" spans="1:17" ht="30" customHeight="1" x14ac:dyDescent="0.55000000000000004">
      <c r="A182" s="53" t="str">
        <f>IF(ISNA(VLOOKUP(C182,'iscrizioni ROLLEFESTPINE'!A$7:B$310,2,FALSE)),"",(VLOOKUP(C182,'iscrizioni ROLLEFESTPINE'!A$7:B$310,2,FALSE)))</f>
        <v/>
      </c>
      <c r="B182" s="154"/>
      <c r="C182" s="55"/>
      <c r="D182" s="33" t="str">
        <f>IF(ISNA(VLOOKUP(C182,'iscrizioni ROLLEFESTPINE'!A$7:C$310,3,FALSE)),"",(VLOOKUP(C182,'iscrizioni ROLLEFESTPINE'!A$7:C$310,3,FALSE)))</f>
        <v/>
      </c>
      <c r="E182" s="56" t="str">
        <f>IF(ISNA(VLOOKUP(C182,'iscrizioni ROLLEFESTPINE'!A$7:D$310,4,FALSE)),"",(VLOOKUP(C182,'iscrizioni ROLLEFESTPINE'!A$7:D$310,4,FALSE)))</f>
        <v/>
      </c>
      <c r="F182" s="56" t="str">
        <f>IF(ISNA(VLOOKUP(C182,'iscrizioni ROLLEFESTPINE'!A$7:F$310,6,FALSE)),"",(VLOOKUP(C182,'iscrizioni ROLLEFESTPINE'!A$7:F$310,6,FALSE)))</f>
        <v/>
      </c>
      <c r="G182" s="33"/>
      <c r="H182" s="33"/>
      <c r="I182" s="54"/>
      <c r="J182" s="59"/>
      <c r="K182" s="56"/>
      <c r="L182" s="90">
        <f t="shared" si="10"/>
        <v>0</v>
      </c>
      <c r="M182" s="89"/>
      <c r="N182" s="59"/>
      <c r="O182" s="90">
        <f t="shared" si="11"/>
        <v>0</v>
      </c>
      <c r="P182" s="90" t="str">
        <f t="shared" si="12"/>
        <v/>
      </c>
      <c r="Q182" s="141"/>
    </row>
    <row r="183" spans="1:17" ht="30" customHeight="1" x14ac:dyDescent="0.55000000000000004">
      <c r="A183" s="53" t="str">
        <f>IF(ISNA(VLOOKUP(C183,'iscrizioni ROLLEFESTPINE'!A$7:B$310,2,FALSE)),"",(VLOOKUP(C183,'iscrizioni ROLLEFESTPINE'!A$7:B$310,2,FALSE)))</f>
        <v/>
      </c>
      <c r="B183" s="154"/>
      <c r="C183" s="55"/>
      <c r="D183" s="33" t="str">
        <f>IF(ISNA(VLOOKUP(C183,'iscrizioni ROLLEFESTPINE'!A$7:C$310,3,FALSE)),"",(VLOOKUP(C183,'iscrizioni ROLLEFESTPINE'!A$7:C$310,3,FALSE)))</f>
        <v/>
      </c>
      <c r="E183" s="56" t="str">
        <f>IF(ISNA(VLOOKUP(C183,'iscrizioni ROLLEFESTPINE'!A$7:D$310,4,FALSE)),"",(VLOOKUP(C183,'iscrizioni ROLLEFESTPINE'!A$7:D$310,4,FALSE)))</f>
        <v/>
      </c>
      <c r="F183" s="56" t="str">
        <f>IF(ISNA(VLOOKUP(C183,'iscrizioni ROLLEFESTPINE'!A$7:F$310,6,FALSE)),"",(VLOOKUP(C183,'iscrizioni ROLLEFESTPINE'!A$7:F$310,6,FALSE)))</f>
        <v/>
      </c>
      <c r="G183" s="33"/>
      <c r="H183" s="33"/>
      <c r="I183" s="54"/>
      <c r="J183" s="59"/>
      <c r="K183" s="56"/>
      <c r="L183" s="90">
        <f t="shared" si="10"/>
        <v>0</v>
      </c>
      <c r="M183" s="89"/>
      <c r="N183" s="59"/>
      <c r="O183" s="90">
        <f t="shared" si="11"/>
        <v>0</v>
      </c>
      <c r="P183" s="90" t="str">
        <f t="shared" si="12"/>
        <v/>
      </c>
      <c r="Q183" s="141"/>
    </row>
    <row r="184" spans="1:17" ht="30" customHeight="1" x14ac:dyDescent="0.55000000000000004">
      <c r="A184" s="53" t="str">
        <f>IF(ISNA(VLOOKUP(C184,'iscrizioni ROLLEFESTPINE'!A$7:B$310,2,FALSE)),"",(VLOOKUP(C184,'iscrizioni ROLLEFESTPINE'!A$7:B$310,2,FALSE)))</f>
        <v/>
      </c>
      <c r="B184" s="154"/>
      <c r="C184" s="55"/>
      <c r="D184" s="33" t="str">
        <f>IF(ISNA(VLOOKUP(C184,'iscrizioni ROLLEFESTPINE'!A$7:C$310,3,FALSE)),"",(VLOOKUP(C184,'iscrizioni ROLLEFESTPINE'!A$7:C$310,3,FALSE)))</f>
        <v/>
      </c>
      <c r="E184" s="56" t="str">
        <f>IF(ISNA(VLOOKUP(C184,'iscrizioni ROLLEFESTPINE'!A$7:D$310,4,FALSE)),"",(VLOOKUP(C184,'iscrizioni ROLLEFESTPINE'!A$7:D$310,4,FALSE)))</f>
        <v/>
      </c>
      <c r="F184" s="56" t="str">
        <f>IF(ISNA(VLOOKUP(C184,'iscrizioni ROLLEFESTPINE'!A$7:F$310,6,FALSE)),"",(VLOOKUP(C184,'iscrizioni ROLLEFESTPINE'!A$7:F$310,6,FALSE)))</f>
        <v/>
      </c>
      <c r="G184" s="33"/>
      <c r="H184" s="33"/>
      <c r="I184" s="54"/>
      <c r="J184" s="59"/>
      <c r="K184" s="56"/>
      <c r="L184" s="90">
        <f t="shared" si="10"/>
        <v>0</v>
      </c>
      <c r="M184" s="89"/>
      <c r="N184" s="59"/>
      <c r="O184" s="90">
        <f t="shared" si="11"/>
        <v>0</v>
      </c>
      <c r="P184" s="90" t="str">
        <f t="shared" si="12"/>
        <v/>
      </c>
      <c r="Q184" s="141"/>
    </row>
    <row r="185" spans="1:17" ht="30" customHeight="1" x14ac:dyDescent="0.55000000000000004">
      <c r="A185" s="53" t="str">
        <f>IF(ISNA(VLOOKUP(C185,'iscrizioni ROLLEFESTPINE'!A$7:B$310,2,FALSE)),"",(VLOOKUP(C185,'iscrizioni ROLLEFESTPINE'!A$7:B$310,2,FALSE)))</f>
        <v/>
      </c>
      <c r="B185" s="154"/>
      <c r="C185" s="55"/>
      <c r="D185" s="33" t="str">
        <f>IF(ISNA(VLOOKUP(C185,'iscrizioni ROLLEFESTPINE'!A$7:C$310,3,FALSE)),"",(VLOOKUP(C185,'iscrizioni ROLLEFESTPINE'!A$7:C$310,3,FALSE)))</f>
        <v/>
      </c>
      <c r="E185" s="56" t="str">
        <f>IF(ISNA(VLOOKUP(C185,'iscrizioni ROLLEFESTPINE'!A$7:D$310,4,FALSE)),"",(VLOOKUP(C185,'iscrizioni ROLLEFESTPINE'!A$7:D$310,4,FALSE)))</f>
        <v/>
      </c>
      <c r="F185" s="56" t="str">
        <f>IF(ISNA(VLOOKUP(C185,'iscrizioni ROLLEFESTPINE'!A$7:F$310,6,FALSE)),"",(VLOOKUP(C185,'iscrizioni ROLLEFESTPINE'!A$7:F$310,6,FALSE)))</f>
        <v/>
      </c>
      <c r="G185" s="33"/>
      <c r="H185" s="33"/>
      <c r="I185" s="54"/>
      <c r="J185" s="59"/>
      <c r="K185" s="56"/>
      <c r="L185" s="90">
        <f t="shared" si="10"/>
        <v>0</v>
      </c>
      <c r="M185" s="89"/>
      <c r="N185" s="59"/>
      <c r="O185" s="90">
        <f t="shared" si="11"/>
        <v>0</v>
      </c>
      <c r="P185" s="90" t="str">
        <f t="shared" si="12"/>
        <v/>
      </c>
      <c r="Q185" s="141"/>
    </row>
    <row r="186" spans="1:17" ht="30" customHeight="1" x14ac:dyDescent="0.55000000000000004">
      <c r="A186" s="53" t="str">
        <f>IF(ISNA(VLOOKUP(C186,'iscrizioni ROLLEFESTPINE'!A$7:B$310,2,FALSE)),"",(VLOOKUP(C186,'iscrizioni ROLLEFESTPINE'!A$7:B$310,2,FALSE)))</f>
        <v/>
      </c>
      <c r="B186" s="154"/>
      <c r="C186" s="55"/>
      <c r="D186" s="33" t="str">
        <f>IF(ISNA(VLOOKUP(C186,'iscrizioni ROLLEFESTPINE'!A$7:C$310,3,FALSE)),"",(VLOOKUP(C186,'iscrizioni ROLLEFESTPINE'!A$7:C$310,3,FALSE)))</f>
        <v/>
      </c>
      <c r="E186" s="56" t="str">
        <f>IF(ISNA(VLOOKUP(C186,'iscrizioni ROLLEFESTPINE'!A$7:D$310,4,FALSE)),"",(VLOOKUP(C186,'iscrizioni ROLLEFESTPINE'!A$7:D$310,4,FALSE)))</f>
        <v/>
      </c>
      <c r="F186" s="56" t="str">
        <f>IF(ISNA(VLOOKUP(C186,'iscrizioni ROLLEFESTPINE'!A$7:F$310,6,FALSE)),"",(VLOOKUP(C186,'iscrizioni ROLLEFESTPINE'!A$7:F$310,6,FALSE)))</f>
        <v/>
      </c>
      <c r="G186" s="33"/>
      <c r="H186" s="33"/>
      <c r="I186" s="54"/>
      <c r="J186" s="59"/>
      <c r="K186" s="56"/>
      <c r="L186" s="90">
        <f t="shared" si="10"/>
        <v>0</v>
      </c>
      <c r="M186" s="89"/>
      <c r="N186" s="59"/>
      <c r="O186" s="90">
        <f t="shared" si="11"/>
        <v>0</v>
      </c>
      <c r="P186" s="90" t="str">
        <f t="shared" si="12"/>
        <v/>
      </c>
      <c r="Q186" s="141"/>
    </row>
    <row r="187" spans="1:17" ht="30" customHeight="1" x14ac:dyDescent="0.55000000000000004">
      <c r="A187" s="53" t="str">
        <f>IF(ISNA(VLOOKUP(C187,'iscrizioni ROLLEFESTPINE'!A$7:B$310,2,FALSE)),"",(VLOOKUP(C187,'iscrizioni ROLLEFESTPINE'!A$7:B$310,2,FALSE)))</f>
        <v/>
      </c>
      <c r="B187" s="154"/>
      <c r="C187" s="55"/>
      <c r="D187" s="33" t="str">
        <f>IF(ISNA(VLOOKUP(C187,'iscrizioni ROLLEFESTPINE'!A$7:C$310,3,FALSE)),"",(VLOOKUP(C187,'iscrizioni ROLLEFESTPINE'!A$7:C$310,3,FALSE)))</f>
        <v/>
      </c>
      <c r="E187" s="56" t="str">
        <f>IF(ISNA(VLOOKUP(C187,'iscrizioni ROLLEFESTPINE'!A$7:D$310,4,FALSE)),"",(VLOOKUP(C187,'iscrizioni ROLLEFESTPINE'!A$7:D$310,4,FALSE)))</f>
        <v/>
      </c>
      <c r="F187" s="56" t="str">
        <f>IF(ISNA(VLOOKUP(C187,'iscrizioni ROLLEFESTPINE'!A$7:F$310,6,FALSE)),"",(VLOOKUP(C187,'iscrizioni ROLLEFESTPINE'!A$7:F$310,6,FALSE)))</f>
        <v/>
      </c>
      <c r="G187" s="33"/>
      <c r="H187" s="33"/>
      <c r="I187" s="54"/>
      <c r="J187" s="59"/>
      <c r="K187" s="56"/>
      <c r="L187" s="90">
        <f t="shared" si="10"/>
        <v>0</v>
      </c>
      <c r="M187" s="89"/>
      <c r="N187" s="59"/>
      <c r="O187" s="90">
        <f t="shared" si="11"/>
        <v>0</v>
      </c>
      <c r="P187" s="90" t="str">
        <f t="shared" si="12"/>
        <v/>
      </c>
      <c r="Q187" s="141"/>
    </row>
    <row r="188" spans="1:17" ht="30" customHeight="1" x14ac:dyDescent="0.55000000000000004">
      <c r="A188" s="53" t="str">
        <f>IF(ISNA(VLOOKUP(C188,'iscrizioni ROLLEFESTPINE'!A$7:B$310,2,FALSE)),"",(VLOOKUP(C188,'iscrizioni ROLLEFESTPINE'!A$7:B$310,2,FALSE)))</f>
        <v/>
      </c>
      <c r="B188" s="154"/>
      <c r="C188" s="55"/>
      <c r="D188" s="33" t="str">
        <f>IF(ISNA(VLOOKUP(C188,'iscrizioni ROLLEFESTPINE'!A$7:C$310,3,FALSE)),"",(VLOOKUP(C188,'iscrizioni ROLLEFESTPINE'!A$7:C$310,3,FALSE)))</f>
        <v/>
      </c>
      <c r="E188" s="56" t="str">
        <f>IF(ISNA(VLOOKUP(C188,'iscrizioni ROLLEFESTPINE'!A$7:D$310,4,FALSE)),"",(VLOOKUP(C188,'iscrizioni ROLLEFESTPINE'!A$7:D$310,4,FALSE)))</f>
        <v/>
      </c>
      <c r="F188" s="56" t="str">
        <f>IF(ISNA(VLOOKUP(C188,'iscrizioni ROLLEFESTPINE'!A$7:F$310,6,FALSE)),"",(VLOOKUP(C188,'iscrizioni ROLLEFESTPINE'!A$7:F$310,6,FALSE)))</f>
        <v/>
      </c>
      <c r="G188" s="33"/>
      <c r="H188" s="33"/>
      <c r="I188" s="54"/>
      <c r="J188" s="59"/>
      <c r="K188" s="56"/>
      <c r="L188" s="90">
        <f t="shared" si="10"/>
        <v>0</v>
      </c>
      <c r="M188" s="89"/>
      <c r="N188" s="59"/>
      <c r="O188" s="90">
        <f t="shared" si="11"/>
        <v>0</v>
      </c>
      <c r="P188" s="90" t="str">
        <f t="shared" si="12"/>
        <v/>
      </c>
      <c r="Q188" s="141"/>
    </row>
    <row r="189" spans="1:17" ht="30" customHeight="1" x14ac:dyDescent="0.55000000000000004">
      <c r="A189" s="53" t="str">
        <f>IF(ISNA(VLOOKUP(C189,'iscrizioni ROLLEFESTPINE'!A$7:B$310,2,FALSE)),"",(VLOOKUP(C189,'iscrizioni ROLLEFESTPINE'!A$7:B$310,2,FALSE)))</f>
        <v/>
      </c>
      <c r="B189" s="154"/>
      <c r="C189" s="55"/>
      <c r="D189" s="33" t="str">
        <f>IF(ISNA(VLOOKUP(C189,'iscrizioni ROLLEFESTPINE'!A$7:C$310,3,FALSE)),"",(VLOOKUP(C189,'iscrizioni ROLLEFESTPINE'!A$7:C$310,3,FALSE)))</f>
        <v/>
      </c>
      <c r="E189" s="56" t="str">
        <f>IF(ISNA(VLOOKUP(C189,'iscrizioni ROLLEFESTPINE'!A$7:D$310,4,FALSE)),"",(VLOOKUP(C189,'iscrizioni ROLLEFESTPINE'!A$7:D$310,4,FALSE)))</f>
        <v/>
      </c>
      <c r="F189" s="56" t="str">
        <f>IF(ISNA(VLOOKUP(C189,'iscrizioni ROLLEFESTPINE'!A$7:F$310,6,FALSE)),"",(VLOOKUP(C189,'iscrizioni ROLLEFESTPINE'!A$7:F$310,6,FALSE)))</f>
        <v/>
      </c>
      <c r="G189" s="33"/>
      <c r="H189" s="33"/>
      <c r="I189" s="54"/>
      <c r="J189" s="59"/>
      <c r="K189" s="56"/>
      <c r="L189" s="90">
        <f t="shared" si="10"/>
        <v>0</v>
      </c>
      <c r="M189" s="89"/>
      <c r="N189" s="59"/>
      <c r="O189" s="90">
        <f t="shared" si="11"/>
        <v>0</v>
      </c>
      <c r="P189" s="90" t="str">
        <f t="shared" si="12"/>
        <v/>
      </c>
      <c r="Q189" s="141"/>
    </row>
    <row r="190" spans="1:17" ht="30" customHeight="1" x14ac:dyDescent="0.55000000000000004">
      <c r="A190" s="53" t="str">
        <f>IF(ISNA(VLOOKUP(C190,'iscrizioni ROLLEFESTPINE'!A$7:B$310,2,FALSE)),"",(VLOOKUP(C190,'iscrizioni ROLLEFESTPINE'!A$7:B$310,2,FALSE)))</f>
        <v/>
      </c>
      <c r="B190" s="154"/>
      <c r="C190" s="55"/>
      <c r="D190" s="33" t="str">
        <f>IF(ISNA(VLOOKUP(C190,'iscrizioni ROLLEFESTPINE'!A$7:C$310,3,FALSE)),"",(VLOOKUP(C190,'iscrizioni ROLLEFESTPINE'!A$7:C$310,3,FALSE)))</f>
        <v/>
      </c>
      <c r="E190" s="56" t="str">
        <f>IF(ISNA(VLOOKUP(C190,'iscrizioni ROLLEFESTPINE'!A$7:D$310,4,FALSE)),"",(VLOOKUP(C190,'iscrizioni ROLLEFESTPINE'!A$7:D$310,4,FALSE)))</f>
        <v/>
      </c>
      <c r="F190" s="56" t="str">
        <f>IF(ISNA(VLOOKUP(C190,'iscrizioni ROLLEFESTPINE'!A$7:F$310,6,FALSE)),"",(VLOOKUP(C190,'iscrizioni ROLLEFESTPINE'!A$7:F$310,6,FALSE)))</f>
        <v/>
      </c>
      <c r="G190" s="33"/>
      <c r="H190" s="33"/>
      <c r="I190" s="54"/>
      <c r="J190" s="59"/>
      <c r="K190" s="56"/>
      <c r="L190" s="90">
        <f t="shared" si="10"/>
        <v>0</v>
      </c>
      <c r="M190" s="89"/>
      <c r="N190" s="59"/>
      <c r="O190" s="90">
        <f t="shared" si="11"/>
        <v>0</v>
      </c>
      <c r="P190" s="90" t="str">
        <f t="shared" si="12"/>
        <v/>
      </c>
      <c r="Q190" s="141"/>
    </row>
    <row r="191" spans="1:17" ht="30" customHeight="1" x14ac:dyDescent="0.55000000000000004">
      <c r="A191" s="53" t="str">
        <f>IF(ISNA(VLOOKUP(C191,'iscrizioni ROLLEFESTPINE'!A$7:B$310,2,FALSE)),"",(VLOOKUP(C191,'iscrizioni ROLLEFESTPINE'!A$7:B$310,2,FALSE)))</f>
        <v/>
      </c>
      <c r="B191" s="154"/>
      <c r="C191" s="55"/>
      <c r="D191" s="33" t="str">
        <f>IF(ISNA(VLOOKUP(C191,'iscrizioni ROLLEFESTPINE'!A$7:C$310,3,FALSE)),"",(VLOOKUP(C191,'iscrizioni ROLLEFESTPINE'!A$7:C$310,3,FALSE)))</f>
        <v/>
      </c>
      <c r="E191" s="56" t="str">
        <f>IF(ISNA(VLOOKUP(C191,'iscrizioni ROLLEFESTPINE'!A$7:D$310,4,FALSE)),"",(VLOOKUP(C191,'iscrizioni ROLLEFESTPINE'!A$7:D$310,4,FALSE)))</f>
        <v/>
      </c>
      <c r="F191" s="56" t="str">
        <f>IF(ISNA(VLOOKUP(C191,'iscrizioni ROLLEFESTPINE'!A$7:F$310,6,FALSE)),"",(VLOOKUP(C191,'iscrizioni ROLLEFESTPINE'!A$7:F$310,6,FALSE)))</f>
        <v/>
      </c>
      <c r="G191" s="33"/>
      <c r="H191" s="33"/>
      <c r="I191" s="54"/>
      <c r="J191" s="59"/>
      <c r="K191" s="56"/>
      <c r="L191" s="90">
        <f t="shared" si="10"/>
        <v>0</v>
      </c>
      <c r="M191" s="89"/>
      <c r="N191" s="59"/>
      <c r="O191" s="90">
        <f t="shared" si="11"/>
        <v>0</v>
      </c>
      <c r="P191" s="90" t="str">
        <f t="shared" si="12"/>
        <v/>
      </c>
      <c r="Q191" s="141"/>
    </row>
    <row r="192" spans="1:17" ht="30" customHeight="1" x14ac:dyDescent="0.55000000000000004">
      <c r="A192" s="53" t="str">
        <f>IF(ISNA(VLOOKUP(C192,'iscrizioni ROLLEFESTPINE'!A$7:B$310,2,FALSE)),"",(VLOOKUP(C192,'iscrizioni ROLLEFESTPINE'!A$7:B$310,2,FALSE)))</f>
        <v/>
      </c>
      <c r="B192" s="154"/>
      <c r="C192" s="55"/>
      <c r="D192" s="33" t="str">
        <f>IF(ISNA(VLOOKUP(C192,'iscrizioni ROLLEFESTPINE'!A$7:C$310,3,FALSE)),"",(VLOOKUP(C192,'iscrizioni ROLLEFESTPINE'!A$7:C$310,3,FALSE)))</f>
        <v/>
      </c>
      <c r="E192" s="56" t="str">
        <f>IF(ISNA(VLOOKUP(C192,'iscrizioni ROLLEFESTPINE'!A$7:D$310,4,FALSE)),"",(VLOOKUP(C192,'iscrizioni ROLLEFESTPINE'!A$7:D$310,4,FALSE)))</f>
        <v/>
      </c>
      <c r="F192" s="56" t="str">
        <f>IF(ISNA(VLOOKUP(C192,'iscrizioni ROLLEFESTPINE'!A$7:F$310,6,FALSE)),"",(VLOOKUP(C192,'iscrizioni ROLLEFESTPINE'!A$7:F$310,6,FALSE)))</f>
        <v/>
      </c>
      <c r="G192" s="33"/>
      <c r="H192" s="33"/>
      <c r="I192" s="54"/>
      <c r="J192" s="59"/>
      <c r="K192" s="56"/>
      <c r="L192" s="90">
        <f t="shared" si="10"/>
        <v>0</v>
      </c>
      <c r="M192" s="89"/>
      <c r="N192" s="59"/>
      <c r="O192" s="90">
        <f t="shared" si="11"/>
        <v>0</v>
      </c>
      <c r="P192" s="90" t="str">
        <f t="shared" si="12"/>
        <v/>
      </c>
      <c r="Q192" s="141"/>
    </row>
    <row r="193" spans="1:17" ht="30" customHeight="1" x14ac:dyDescent="0.55000000000000004">
      <c r="A193" s="53" t="str">
        <f>IF(ISNA(VLOOKUP(C193,'iscrizioni ROLLEFESTPINE'!A$7:B$310,2,FALSE)),"",(VLOOKUP(C193,'iscrizioni ROLLEFESTPINE'!A$7:B$310,2,FALSE)))</f>
        <v/>
      </c>
      <c r="B193" s="154"/>
      <c r="C193" s="55"/>
      <c r="D193" s="33" t="str">
        <f>IF(ISNA(VLOOKUP(C193,'iscrizioni ROLLEFESTPINE'!A$7:C$310,3,FALSE)),"",(VLOOKUP(C193,'iscrizioni ROLLEFESTPINE'!A$7:C$310,3,FALSE)))</f>
        <v/>
      </c>
      <c r="E193" s="56" t="str">
        <f>IF(ISNA(VLOOKUP(C193,'iscrizioni ROLLEFESTPINE'!A$7:D$310,4,FALSE)),"",(VLOOKUP(C193,'iscrizioni ROLLEFESTPINE'!A$7:D$310,4,FALSE)))</f>
        <v/>
      </c>
      <c r="F193" s="56" t="str">
        <f>IF(ISNA(VLOOKUP(C193,'iscrizioni ROLLEFESTPINE'!A$7:F$310,6,FALSE)),"",(VLOOKUP(C193,'iscrizioni ROLLEFESTPINE'!A$7:F$310,6,FALSE)))</f>
        <v/>
      </c>
      <c r="G193" s="33"/>
      <c r="H193" s="33"/>
      <c r="I193" s="54"/>
      <c r="J193" s="59"/>
      <c r="K193" s="56"/>
      <c r="L193" s="90">
        <f t="shared" ref="L193:L210" si="13">IF(J193&gt;4,20,(0.2*J193)+I193)</f>
        <v>0</v>
      </c>
      <c r="M193" s="89"/>
      <c r="N193" s="59"/>
      <c r="O193" s="90">
        <f t="shared" ref="O193:O211" si="14">IF(N193&gt;4,20,(0.2*N193)+M193)</f>
        <v>0</v>
      </c>
      <c r="P193" s="90" t="str">
        <f t="shared" si="12"/>
        <v/>
      </c>
      <c r="Q193" s="141"/>
    </row>
    <row r="194" spans="1:17" ht="30" customHeight="1" x14ac:dyDescent="0.55000000000000004">
      <c r="A194" s="53" t="str">
        <f>IF(ISNA(VLOOKUP(C194,'iscrizioni ROLLEFESTPINE'!A$7:B$310,2,FALSE)),"",(VLOOKUP(C194,'iscrizioni ROLLEFESTPINE'!A$7:B$310,2,FALSE)))</f>
        <v/>
      </c>
      <c r="B194" s="154"/>
      <c r="C194" s="55"/>
      <c r="D194" s="33" t="str">
        <f>IF(ISNA(VLOOKUP(C194,'iscrizioni ROLLEFESTPINE'!A$7:C$310,3,FALSE)),"",(VLOOKUP(C194,'iscrizioni ROLLEFESTPINE'!A$7:C$310,3,FALSE)))</f>
        <v/>
      </c>
      <c r="E194" s="56" t="str">
        <f>IF(ISNA(VLOOKUP(C194,'iscrizioni ROLLEFESTPINE'!A$7:D$310,4,FALSE)),"",(VLOOKUP(C194,'iscrizioni ROLLEFESTPINE'!A$7:D$310,4,FALSE)))</f>
        <v/>
      </c>
      <c r="F194" s="56" t="str">
        <f>IF(ISNA(VLOOKUP(C194,'iscrizioni ROLLEFESTPINE'!A$7:F$310,6,FALSE)),"",(VLOOKUP(C194,'iscrizioni ROLLEFESTPINE'!A$7:F$310,6,FALSE)))</f>
        <v/>
      </c>
      <c r="G194" s="33"/>
      <c r="H194" s="33"/>
      <c r="I194" s="54"/>
      <c r="J194" s="59"/>
      <c r="K194" s="56"/>
      <c r="L194" s="90">
        <f t="shared" si="13"/>
        <v>0</v>
      </c>
      <c r="M194" s="89"/>
      <c r="N194" s="59"/>
      <c r="O194" s="90">
        <f t="shared" si="14"/>
        <v>0</v>
      </c>
      <c r="P194" s="90" t="str">
        <f t="shared" si="12"/>
        <v/>
      </c>
      <c r="Q194" s="141"/>
    </row>
    <row r="195" spans="1:17" ht="30" customHeight="1" x14ac:dyDescent="0.55000000000000004">
      <c r="A195" s="53" t="str">
        <f>IF(ISNA(VLOOKUP(C195,'iscrizioni ROLLEFESTPINE'!A$7:B$310,2,FALSE)),"",(VLOOKUP(C195,'iscrizioni ROLLEFESTPINE'!A$7:B$310,2,FALSE)))</f>
        <v/>
      </c>
      <c r="B195" s="154"/>
      <c r="C195" s="55"/>
      <c r="D195" s="33" t="str">
        <f>IF(ISNA(VLOOKUP(C195,'iscrizioni ROLLEFESTPINE'!A$7:C$310,3,FALSE)),"",(VLOOKUP(C195,'iscrizioni ROLLEFESTPINE'!A$7:C$310,3,FALSE)))</f>
        <v/>
      </c>
      <c r="E195" s="56" t="str">
        <f>IF(ISNA(VLOOKUP(C195,'iscrizioni ROLLEFESTPINE'!A$7:D$310,4,FALSE)),"",(VLOOKUP(C195,'iscrizioni ROLLEFESTPINE'!A$7:D$310,4,FALSE)))</f>
        <v/>
      </c>
      <c r="F195" s="56" t="str">
        <f>IF(ISNA(VLOOKUP(C195,'iscrizioni ROLLEFESTPINE'!A$7:F$310,6,FALSE)),"",(VLOOKUP(C195,'iscrizioni ROLLEFESTPINE'!A$7:F$310,6,FALSE)))</f>
        <v/>
      </c>
      <c r="G195" s="33"/>
      <c r="H195" s="33"/>
      <c r="I195" s="54"/>
      <c r="J195" s="59"/>
      <c r="K195" s="56"/>
      <c r="L195" s="90">
        <f t="shared" si="13"/>
        <v>0</v>
      </c>
      <c r="M195" s="89"/>
      <c r="N195" s="59"/>
      <c r="O195" s="90">
        <f t="shared" si="14"/>
        <v>0</v>
      </c>
      <c r="P195" s="90" t="str">
        <f t="shared" si="12"/>
        <v/>
      </c>
      <c r="Q195" s="141"/>
    </row>
    <row r="196" spans="1:17" ht="30" customHeight="1" x14ac:dyDescent="0.55000000000000004">
      <c r="A196" s="53" t="str">
        <f>IF(ISNA(VLOOKUP(C196,'iscrizioni ROLLEFESTPINE'!A$7:B$310,2,FALSE)),"",(VLOOKUP(C196,'iscrizioni ROLLEFESTPINE'!A$7:B$310,2,FALSE)))</f>
        <v/>
      </c>
      <c r="B196" s="154"/>
      <c r="C196" s="55"/>
      <c r="D196" s="33" t="str">
        <f>IF(ISNA(VLOOKUP(C196,'iscrizioni ROLLEFESTPINE'!A$7:C$310,3,FALSE)),"",(VLOOKUP(C196,'iscrizioni ROLLEFESTPINE'!A$7:C$310,3,FALSE)))</f>
        <v/>
      </c>
      <c r="E196" s="56" t="str">
        <f>IF(ISNA(VLOOKUP(C196,'iscrizioni ROLLEFESTPINE'!A$7:D$310,4,FALSE)),"",(VLOOKUP(C196,'iscrizioni ROLLEFESTPINE'!A$7:D$310,4,FALSE)))</f>
        <v/>
      </c>
      <c r="F196" s="56" t="str">
        <f>IF(ISNA(VLOOKUP(C196,'iscrizioni ROLLEFESTPINE'!A$7:F$310,6,FALSE)),"",(VLOOKUP(C196,'iscrizioni ROLLEFESTPINE'!A$7:F$310,6,FALSE)))</f>
        <v/>
      </c>
      <c r="G196" s="33"/>
      <c r="H196" s="33"/>
      <c r="I196" s="54"/>
      <c r="J196" s="59"/>
      <c r="K196" s="56"/>
      <c r="L196" s="90">
        <f t="shared" si="13"/>
        <v>0</v>
      </c>
      <c r="M196" s="89"/>
      <c r="N196" s="59"/>
      <c r="O196" s="90">
        <f t="shared" si="14"/>
        <v>0</v>
      </c>
      <c r="P196" s="90" t="str">
        <f t="shared" ref="P196:P211" si="15">IF(C196="","",MIN(L196,O196))</f>
        <v/>
      </c>
      <c r="Q196" s="141"/>
    </row>
    <row r="197" spans="1:17" ht="30" customHeight="1" x14ac:dyDescent="0.55000000000000004">
      <c r="A197" s="53" t="str">
        <f>IF(ISNA(VLOOKUP(C197,'iscrizioni ROLLEFESTPINE'!A$7:B$310,2,FALSE)),"",(VLOOKUP(C197,'iscrizioni ROLLEFESTPINE'!A$7:B$310,2,FALSE)))</f>
        <v/>
      </c>
      <c r="B197" s="154"/>
      <c r="C197" s="55"/>
      <c r="D197" s="33" t="str">
        <f>IF(ISNA(VLOOKUP(C197,'iscrizioni ROLLEFESTPINE'!A$7:C$310,3,FALSE)),"",(VLOOKUP(C197,'iscrizioni ROLLEFESTPINE'!A$7:C$310,3,FALSE)))</f>
        <v/>
      </c>
      <c r="E197" s="56" t="str">
        <f>IF(ISNA(VLOOKUP(C197,'iscrizioni ROLLEFESTPINE'!A$7:D$310,4,FALSE)),"",(VLOOKUP(C197,'iscrizioni ROLLEFESTPINE'!A$7:D$310,4,FALSE)))</f>
        <v/>
      </c>
      <c r="F197" s="56" t="str">
        <f>IF(ISNA(VLOOKUP(C197,'iscrizioni ROLLEFESTPINE'!A$7:F$310,6,FALSE)),"",(VLOOKUP(C197,'iscrizioni ROLLEFESTPINE'!A$7:F$310,6,FALSE)))</f>
        <v/>
      </c>
      <c r="G197" s="33"/>
      <c r="H197" s="33"/>
      <c r="I197" s="54"/>
      <c r="J197" s="59"/>
      <c r="K197" s="56"/>
      <c r="L197" s="90">
        <f t="shared" si="13"/>
        <v>0</v>
      </c>
      <c r="M197" s="89"/>
      <c r="N197" s="59"/>
      <c r="O197" s="90">
        <f t="shared" si="14"/>
        <v>0</v>
      </c>
      <c r="P197" s="90" t="str">
        <f t="shared" si="15"/>
        <v/>
      </c>
      <c r="Q197" s="141"/>
    </row>
    <row r="198" spans="1:17" ht="30" customHeight="1" x14ac:dyDescent="0.55000000000000004">
      <c r="A198" s="53" t="str">
        <f>IF(ISNA(VLOOKUP(C198,'iscrizioni ROLLEFESTPINE'!A$7:B$310,2,FALSE)),"",(VLOOKUP(C198,'iscrizioni ROLLEFESTPINE'!A$7:B$310,2,FALSE)))</f>
        <v/>
      </c>
      <c r="B198" s="154"/>
      <c r="C198" s="55"/>
      <c r="D198" s="33" t="str">
        <f>IF(ISNA(VLOOKUP(C198,'iscrizioni ROLLEFESTPINE'!A$7:C$310,3,FALSE)),"",(VLOOKUP(C198,'iscrizioni ROLLEFESTPINE'!A$7:C$310,3,FALSE)))</f>
        <v/>
      </c>
      <c r="E198" s="56" t="str">
        <f>IF(ISNA(VLOOKUP(C198,'iscrizioni ROLLEFESTPINE'!A$7:D$310,4,FALSE)),"",(VLOOKUP(C198,'iscrizioni ROLLEFESTPINE'!A$7:D$310,4,FALSE)))</f>
        <v/>
      </c>
      <c r="F198" s="56" t="str">
        <f>IF(ISNA(VLOOKUP(C198,'iscrizioni ROLLEFESTPINE'!A$7:F$310,6,FALSE)),"",(VLOOKUP(C198,'iscrizioni ROLLEFESTPINE'!A$7:F$310,6,FALSE)))</f>
        <v/>
      </c>
      <c r="G198" s="33"/>
      <c r="H198" s="33"/>
      <c r="I198" s="54"/>
      <c r="J198" s="59"/>
      <c r="K198" s="56"/>
      <c r="L198" s="90">
        <f t="shared" si="13"/>
        <v>0</v>
      </c>
      <c r="M198" s="89"/>
      <c r="N198" s="59"/>
      <c r="O198" s="90">
        <f t="shared" si="14"/>
        <v>0</v>
      </c>
      <c r="P198" s="90" t="str">
        <f t="shared" si="15"/>
        <v/>
      </c>
      <c r="Q198" s="141"/>
    </row>
    <row r="199" spans="1:17" ht="30" customHeight="1" x14ac:dyDescent="0.55000000000000004">
      <c r="A199" s="53" t="str">
        <f>IF(ISNA(VLOOKUP(C199,'iscrizioni ROLLEFESTPINE'!A$7:B$310,2,FALSE)),"",(VLOOKUP(C199,'iscrizioni ROLLEFESTPINE'!A$7:B$310,2,FALSE)))</f>
        <v/>
      </c>
      <c r="B199" s="154"/>
      <c r="C199" s="55"/>
      <c r="D199" s="33" t="str">
        <f>IF(ISNA(VLOOKUP(C199,'iscrizioni ROLLEFESTPINE'!A$7:C$310,3,FALSE)),"",(VLOOKUP(C199,'iscrizioni ROLLEFESTPINE'!A$7:C$310,3,FALSE)))</f>
        <v/>
      </c>
      <c r="E199" s="56" t="str">
        <f>IF(ISNA(VLOOKUP(C199,'iscrizioni ROLLEFESTPINE'!A$7:D$310,4,FALSE)),"",(VLOOKUP(C199,'iscrizioni ROLLEFESTPINE'!A$7:D$310,4,FALSE)))</f>
        <v/>
      </c>
      <c r="F199" s="56" t="str">
        <f>IF(ISNA(VLOOKUP(C199,'iscrizioni ROLLEFESTPINE'!A$7:F$310,6,FALSE)),"",(VLOOKUP(C199,'iscrizioni ROLLEFESTPINE'!A$7:F$310,6,FALSE)))</f>
        <v/>
      </c>
      <c r="G199" s="33"/>
      <c r="H199" s="33"/>
      <c r="I199" s="54"/>
      <c r="J199" s="59"/>
      <c r="K199" s="56"/>
      <c r="L199" s="90">
        <f t="shared" si="13"/>
        <v>0</v>
      </c>
      <c r="M199" s="89"/>
      <c r="N199" s="59"/>
      <c r="O199" s="90">
        <f t="shared" si="14"/>
        <v>0</v>
      </c>
      <c r="P199" s="90" t="str">
        <f t="shared" si="15"/>
        <v/>
      </c>
      <c r="Q199" s="141"/>
    </row>
    <row r="200" spans="1:17" ht="30" customHeight="1" x14ac:dyDescent="0.55000000000000004">
      <c r="A200" s="53" t="str">
        <f>IF(ISNA(VLOOKUP(C200,'iscrizioni ROLLEFESTPINE'!A$7:B$310,2,FALSE)),"",(VLOOKUP(C200,'iscrizioni ROLLEFESTPINE'!A$7:B$310,2,FALSE)))</f>
        <v/>
      </c>
      <c r="B200" s="154"/>
      <c r="C200" s="55"/>
      <c r="D200" s="33" t="str">
        <f>IF(ISNA(VLOOKUP(C200,'iscrizioni ROLLEFESTPINE'!A$7:C$310,3,FALSE)),"",(VLOOKUP(C200,'iscrizioni ROLLEFESTPINE'!A$7:C$310,3,FALSE)))</f>
        <v/>
      </c>
      <c r="E200" s="56" t="str">
        <f>IF(ISNA(VLOOKUP(C200,'iscrizioni ROLLEFESTPINE'!A$7:D$310,4,FALSE)),"",(VLOOKUP(C200,'iscrizioni ROLLEFESTPINE'!A$7:D$310,4,FALSE)))</f>
        <v/>
      </c>
      <c r="F200" s="56" t="str">
        <f>IF(ISNA(VLOOKUP(C200,'iscrizioni ROLLEFESTPINE'!A$7:F$310,6,FALSE)),"",(VLOOKUP(C200,'iscrizioni ROLLEFESTPINE'!A$7:F$310,6,FALSE)))</f>
        <v/>
      </c>
      <c r="G200" s="33"/>
      <c r="H200" s="33"/>
      <c r="I200" s="54"/>
      <c r="J200" s="59"/>
      <c r="K200" s="56"/>
      <c r="L200" s="90">
        <f t="shared" si="13"/>
        <v>0</v>
      </c>
      <c r="M200" s="89"/>
      <c r="N200" s="59"/>
      <c r="O200" s="90">
        <f t="shared" si="14"/>
        <v>0</v>
      </c>
      <c r="P200" s="90" t="str">
        <f t="shared" si="15"/>
        <v/>
      </c>
      <c r="Q200" s="141"/>
    </row>
    <row r="201" spans="1:17" ht="30" customHeight="1" x14ac:dyDescent="0.55000000000000004">
      <c r="A201" s="53" t="str">
        <f>IF(ISNA(VLOOKUP(C201,'iscrizioni ROLLEFESTPINE'!A$7:B$310,2,FALSE)),"",(VLOOKUP(C201,'iscrizioni ROLLEFESTPINE'!A$7:B$310,2,FALSE)))</f>
        <v/>
      </c>
      <c r="B201" s="154"/>
      <c r="C201" s="55"/>
      <c r="D201" s="33" t="str">
        <f>IF(ISNA(VLOOKUP(C201,'iscrizioni ROLLEFESTPINE'!A$7:C$310,3,FALSE)),"",(VLOOKUP(C201,'iscrizioni ROLLEFESTPINE'!A$7:C$310,3,FALSE)))</f>
        <v/>
      </c>
      <c r="E201" s="56" t="str">
        <f>IF(ISNA(VLOOKUP(C201,'iscrizioni ROLLEFESTPINE'!A$7:D$310,4,FALSE)),"",(VLOOKUP(C201,'iscrizioni ROLLEFESTPINE'!A$7:D$310,4,FALSE)))</f>
        <v/>
      </c>
      <c r="F201" s="56" t="str">
        <f>IF(ISNA(VLOOKUP(C201,'iscrizioni ROLLEFESTPINE'!A$7:F$310,6,FALSE)),"",(VLOOKUP(C201,'iscrizioni ROLLEFESTPINE'!A$7:F$310,6,FALSE)))</f>
        <v/>
      </c>
      <c r="G201" s="33"/>
      <c r="H201" s="33"/>
      <c r="I201" s="54"/>
      <c r="J201" s="59"/>
      <c r="K201" s="56"/>
      <c r="L201" s="90">
        <f t="shared" si="13"/>
        <v>0</v>
      </c>
      <c r="M201" s="89"/>
      <c r="N201" s="59"/>
      <c r="O201" s="90">
        <f t="shared" si="14"/>
        <v>0</v>
      </c>
      <c r="P201" s="90" t="str">
        <f t="shared" si="15"/>
        <v/>
      </c>
      <c r="Q201" s="141"/>
    </row>
    <row r="202" spans="1:17" ht="30" customHeight="1" x14ac:dyDescent="0.55000000000000004">
      <c r="A202" s="53" t="str">
        <f>IF(ISNA(VLOOKUP(C202,'iscrizioni ROLLEFESTPINE'!A$7:B$310,2,FALSE)),"",(VLOOKUP(C202,'iscrizioni ROLLEFESTPINE'!A$7:B$310,2,FALSE)))</f>
        <v/>
      </c>
      <c r="B202" s="154"/>
      <c r="C202" s="55"/>
      <c r="D202" s="33" t="str">
        <f>IF(ISNA(VLOOKUP(C202,'iscrizioni ROLLEFESTPINE'!A$7:C$310,3,FALSE)),"",(VLOOKUP(C202,'iscrizioni ROLLEFESTPINE'!A$7:C$310,3,FALSE)))</f>
        <v/>
      </c>
      <c r="E202" s="56" t="str">
        <f>IF(ISNA(VLOOKUP(C202,'iscrizioni ROLLEFESTPINE'!A$7:D$310,4,FALSE)),"",(VLOOKUP(C202,'iscrizioni ROLLEFESTPINE'!A$7:D$310,4,FALSE)))</f>
        <v/>
      </c>
      <c r="F202" s="56" t="str">
        <f>IF(ISNA(VLOOKUP(C202,'iscrizioni ROLLEFESTPINE'!A$7:F$310,6,FALSE)),"",(VLOOKUP(C202,'iscrizioni ROLLEFESTPINE'!A$7:F$310,6,FALSE)))</f>
        <v/>
      </c>
      <c r="G202" s="33"/>
      <c r="H202" s="33"/>
      <c r="I202" s="54"/>
      <c r="J202" s="59"/>
      <c r="K202" s="56"/>
      <c r="L202" s="90">
        <f t="shared" si="13"/>
        <v>0</v>
      </c>
      <c r="M202" s="89"/>
      <c r="N202" s="59"/>
      <c r="O202" s="90">
        <f t="shared" si="14"/>
        <v>0</v>
      </c>
      <c r="P202" s="90" t="str">
        <f t="shared" si="15"/>
        <v/>
      </c>
      <c r="Q202" s="141"/>
    </row>
    <row r="203" spans="1:17" ht="30" customHeight="1" x14ac:dyDescent="0.55000000000000004">
      <c r="A203" s="53" t="str">
        <f>IF(ISNA(VLOOKUP(C203,'iscrizioni ROLLEFESTPINE'!A$7:B$310,2,FALSE)),"",(VLOOKUP(C203,'iscrizioni ROLLEFESTPINE'!A$7:B$310,2,FALSE)))</f>
        <v/>
      </c>
      <c r="B203" s="154"/>
      <c r="C203" s="55"/>
      <c r="D203" s="33" t="str">
        <f>IF(ISNA(VLOOKUP(C203,'iscrizioni ROLLEFESTPINE'!A$7:C$310,3,FALSE)),"",(VLOOKUP(C203,'iscrizioni ROLLEFESTPINE'!A$7:C$310,3,FALSE)))</f>
        <v/>
      </c>
      <c r="E203" s="56" t="str">
        <f>IF(ISNA(VLOOKUP(C203,'iscrizioni ROLLEFESTPINE'!A$7:D$310,4,FALSE)),"",(VLOOKUP(C203,'iscrizioni ROLLEFESTPINE'!A$7:D$310,4,FALSE)))</f>
        <v/>
      </c>
      <c r="F203" s="56" t="str">
        <f>IF(ISNA(VLOOKUP(C203,'iscrizioni ROLLEFESTPINE'!A$7:F$310,6,FALSE)),"",(VLOOKUP(C203,'iscrizioni ROLLEFESTPINE'!A$7:F$310,6,FALSE)))</f>
        <v/>
      </c>
      <c r="G203" s="33"/>
      <c r="H203" s="33"/>
      <c r="I203" s="54"/>
      <c r="J203" s="59"/>
      <c r="K203" s="56"/>
      <c r="L203" s="90">
        <f t="shared" si="13"/>
        <v>0</v>
      </c>
      <c r="M203" s="89"/>
      <c r="N203" s="59"/>
      <c r="O203" s="90">
        <f t="shared" si="14"/>
        <v>0</v>
      </c>
      <c r="P203" s="90" t="str">
        <f t="shared" si="15"/>
        <v/>
      </c>
      <c r="Q203" s="141"/>
    </row>
    <row r="204" spans="1:17" ht="30" customHeight="1" x14ac:dyDescent="0.55000000000000004">
      <c r="A204" s="53" t="str">
        <f>IF(ISNA(VLOOKUP(C204,'iscrizioni ROLLEFESTPINE'!A$7:B$310,2,FALSE)),"",(VLOOKUP(C204,'iscrizioni ROLLEFESTPINE'!A$7:B$310,2,FALSE)))</f>
        <v/>
      </c>
      <c r="B204" s="154"/>
      <c r="C204" s="55"/>
      <c r="D204" s="33" t="str">
        <f>IF(ISNA(VLOOKUP(C204,'iscrizioni ROLLEFESTPINE'!A$7:C$310,3,FALSE)),"",(VLOOKUP(C204,'iscrizioni ROLLEFESTPINE'!A$7:C$310,3,FALSE)))</f>
        <v/>
      </c>
      <c r="E204" s="56" t="str">
        <f>IF(ISNA(VLOOKUP(C204,'iscrizioni ROLLEFESTPINE'!A$7:D$310,4,FALSE)),"",(VLOOKUP(C204,'iscrizioni ROLLEFESTPINE'!A$7:D$310,4,FALSE)))</f>
        <v/>
      </c>
      <c r="F204" s="56" t="str">
        <f>IF(ISNA(VLOOKUP(C204,'iscrizioni ROLLEFESTPINE'!A$7:F$310,6,FALSE)),"",(VLOOKUP(C204,'iscrizioni ROLLEFESTPINE'!A$7:F$310,6,FALSE)))</f>
        <v/>
      </c>
      <c r="G204" s="33"/>
      <c r="H204" s="33"/>
      <c r="I204" s="54"/>
      <c r="J204" s="59"/>
      <c r="K204" s="56"/>
      <c r="L204" s="90">
        <f t="shared" si="13"/>
        <v>0</v>
      </c>
      <c r="M204" s="89"/>
      <c r="N204" s="59"/>
      <c r="O204" s="90">
        <f t="shared" si="14"/>
        <v>0</v>
      </c>
      <c r="P204" s="90" t="str">
        <f t="shared" si="15"/>
        <v/>
      </c>
      <c r="Q204" s="141"/>
    </row>
    <row r="205" spans="1:17" ht="30" customHeight="1" x14ac:dyDescent="0.55000000000000004">
      <c r="A205" s="53" t="str">
        <f>IF(ISNA(VLOOKUP(C205,'iscrizioni ROLLEFESTPINE'!A$7:B$310,2,FALSE)),"",(VLOOKUP(C205,'iscrizioni ROLLEFESTPINE'!A$7:B$310,2,FALSE)))</f>
        <v/>
      </c>
      <c r="B205" s="154"/>
      <c r="C205" s="55"/>
      <c r="D205" s="33" t="str">
        <f>IF(ISNA(VLOOKUP(C205,'iscrizioni ROLLEFESTPINE'!A$7:C$310,3,FALSE)),"",(VLOOKUP(C205,'iscrizioni ROLLEFESTPINE'!A$7:C$310,3,FALSE)))</f>
        <v/>
      </c>
      <c r="E205" s="56" t="str">
        <f>IF(ISNA(VLOOKUP(C205,'iscrizioni ROLLEFESTPINE'!A$7:D$310,4,FALSE)),"",(VLOOKUP(C205,'iscrizioni ROLLEFESTPINE'!A$7:D$310,4,FALSE)))</f>
        <v/>
      </c>
      <c r="F205" s="56" t="str">
        <f>IF(ISNA(VLOOKUP(C205,'iscrizioni ROLLEFESTPINE'!A$7:F$310,6,FALSE)),"",(VLOOKUP(C205,'iscrizioni ROLLEFESTPINE'!A$7:F$310,6,FALSE)))</f>
        <v/>
      </c>
      <c r="G205" s="33"/>
      <c r="H205" s="33"/>
      <c r="I205" s="54"/>
      <c r="J205" s="59"/>
      <c r="K205" s="56"/>
      <c r="L205" s="90">
        <f t="shared" si="13"/>
        <v>0</v>
      </c>
      <c r="M205" s="89"/>
      <c r="N205" s="59"/>
      <c r="O205" s="90">
        <f t="shared" si="14"/>
        <v>0</v>
      </c>
      <c r="P205" s="90" t="str">
        <f t="shared" si="15"/>
        <v/>
      </c>
      <c r="Q205" s="141"/>
    </row>
    <row r="206" spans="1:17" ht="30" customHeight="1" x14ac:dyDescent="0.55000000000000004">
      <c r="A206" s="53" t="str">
        <f>IF(ISNA(VLOOKUP(C206,'iscrizioni ROLLEFESTPINE'!A$7:B$310,2,FALSE)),"",(VLOOKUP(C206,'iscrizioni ROLLEFESTPINE'!A$7:B$310,2,FALSE)))</f>
        <v/>
      </c>
      <c r="B206" s="154"/>
      <c r="C206" s="55"/>
      <c r="D206" s="33" t="str">
        <f>IF(ISNA(VLOOKUP(C206,'iscrizioni ROLLEFESTPINE'!A$7:C$310,3,FALSE)),"",(VLOOKUP(C206,'iscrizioni ROLLEFESTPINE'!A$7:C$310,3,FALSE)))</f>
        <v/>
      </c>
      <c r="E206" s="56" t="str">
        <f>IF(ISNA(VLOOKUP(C206,'iscrizioni ROLLEFESTPINE'!A$7:D$310,4,FALSE)),"",(VLOOKUP(C206,'iscrizioni ROLLEFESTPINE'!A$7:D$310,4,FALSE)))</f>
        <v/>
      </c>
      <c r="F206" s="56" t="str">
        <f>IF(ISNA(VLOOKUP(C206,'iscrizioni ROLLEFESTPINE'!A$7:F$310,6,FALSE)),"",(VLOOKUP(C206,'iscrizioni ROLLEFESTPINE'!A$7:F$310,6,FALSE)))</f>
        <v/>
      </c>
      <c r="G206" s="33"/>
      <c r="H206" s="33"/>
      <c r="I206" s="54"/>
      <c r="J206" s="59"/>
      <c r="K206" s="56"/>
      <c r="L206" s="90">
        <f t="shared" si="13"/>
        <v>0</v>
      </c>
      <c r="M206" s="89"/>
      <c r="N206" s="59"/>
      <c r="O206" s="90">
        <f t="shared" si="14"/>
        <v>0</v>
      </c>
      <c r="P206" s="90" t="str">
        <f t="shared" si="15"/>
        <v/>
      </c>
      <c r="Q206" s="141"/>
    </row>
    <row r="207" spans="1:17" ht="30" customHeight="1" x14ac:dyDescent="0.55000000000000004">
      <c r="A207" s="53" t="str">
        <f>IF(ISNA(VLOOKUP(C207,'iscrizioni ROLLEFESTPINE'!A$7:B$310,2,FALSE)),"",(VLOOKUP(C207,'iscrizioni ROLLEFESTPINE'!A$7:B$310,2,FALSE)))</f>
        <v/>
      </c>
      <c r="B207" s="154"/>
      <c r="C207" s="55"/>
      <c r="D207" s="33" t="str">
        <f>IF(ISNA(VLOOKUP(C207,'iscrizioni ROLLEFESTPINE'!A$7:C$310,3,FALSE)),"",(VLOOKUP(C207,'iscrizioni ROLLEFESTPINE'!A$7:C$310,3,FALSE)))</f>
        <v/>
      </c>
      <c r="E207" s="56" t="str">
        <f>IF(ISNA(VLOOKUP(C207,'iscrizioni ROLLEFESTPINE'!A$7:D$310,4,FALSE)),"",(VLOOKUP(C207,'iscrizioni ROLLEFESTPINE'!A$7:D$310,4,FALSE)))</f>
        <v/>
      </c>
      <c r="F207" s="56" t="str">
        <f>IF(ISNA(VLOOKUP(C207,'iscrizioni ROLLEFESTPINE'!A$7:F$310,6,FALSE)),"",(VLOOKUP(C207,'iscrizioni ROLLEFESTPINE'!A$7:F$310,6,FALSE)))</f>
        <v/>
      </c>
      <c r="G207" s="33"/>
      <c r="H207" s="33"/>
      <c r="I207" s="54"/>
      <c r="J207" s="59"/>
      <c r="K207" s="56"/>
      <c r="L207" s="90">
        <f t="shared" si="13"/>
        <v>0</v>
      </c>
      <c r="M207" s="89"/>
      <c r="N207" s="59"/>
      <c r="O207" s="90">
        <f t="shared" si="14"/>
        <v>0</v>
      </c>
      <c r="P207" s="90" t="str">
        <f t="shared" si="15"/>
        <v/>
      </c>
      <c r="Q207" s="141"/>
    </row>
    <row r="208" spans="1:17" ht="30" customHeight="1" x14ac:dyDescent="0.55000000000000004">
      <c r="A208" s="53" t="str">
        <f>IF(ISNA(VLOOKUP(C208,'iscrizioni ROLLEFESTPINE'!A$7:B$310,2,FALSE)),"",(VLOOKUP(C208,'iscrizioni ROLLEFESTPINE'!A$7:B$310,2,FALSE)))</f>
        <v/>
      </c>
      <c r="B208" s="154"/>
      <c r="C208" s="55"/>
      <c r="D208" s="33" t="str">
        <f>IF(ISNA(VLOOKUP(C208,'iscrizioni ROLLEFESTPINE'!A$7:C$310,3,FALSE)),"",(VLOOKUP(C208,'iscrizioni ROLLEFESTPINE'!A$7:C$310,3,FALSE)))</f>
        <v/>
      </c>
      <c r="E208" s="56" t="str">
        <f>IF(ISNA(VLOOKUP(C208,'iscrizioni ROLLEFESTPINE'!A$7:D$310,4,FALSE)),"",(VLOOKUP(C208,'iscrizioni ROLLEFESTPINE'!A$7:D$310,4,FALSE)))</f>
        <v/>
      </c>
      <c r="F208" s="56" t="str">
        <f>IF(ISNA(VLOOKUP(C208,'iscrizioni ROLLEFESTPINE'!A$7:F$310,6,FALSE)),"",(VLOOKUP(C208,'iscrizioni ROLLEFESTPINE'!A$7:F$310,6,FALSE)))</f>
        <v/>
      </c>
      <c r="G208" s="33"/>
      <c r="H208" s="33"/>
      <c r="I208" s="54"/>
      <c r="J208" s="59"/>
      <c r="K208" s="56"/>
      <c r="L208" s="90">
        <f t="shared" si="13"/>
        <v>0</v>
      </c>
      <c r="M208" s="89"/>
      <c r="N208" s="59"/>
      <c r="O208" s="90">
        <f t="shared" si="14"/>
        <v>0</v>
      </c>
      <c r="P208" s="90" t="str">
        <f t="shared" si="15"/>
        <v/>
      </c>
      <c r="Q208" s="141"/>
    </row>
    <row r="209" spans="1:17" ht="30" customHeight="1" x14ac:dyDescent="0.55000000000000004">
      <c r="A209" s="53" t="str">
        <f>IF(ISNA(VLOOKUP(C209,'iscrizioni ROLLEFESTPINE'!A$7:B$310,2,FALSE)),"",(VLOOKUP(C209,'iscrizioni ROLLEFESTPINE'!A$7:B$310,2,FALSE)))</f>
        <v/>
      </c>
      <c r="B209" s="154"/>
      <c r="C209" s="55"/>
      <c r="D209" s="33" t="str">
        <f>IF(ISNA(VLOOKUP(C209,'iscrizioni ROLLEFESTPINE'!A$7:C$310,3,FALSE)),"",(VLOOKUP(C209,'iscrizioni ROLLEFESTPINE'!A$7:C$310,3,FALSE)))</f>
        <v/>
      </c>
      <c r="E209" s="56" t="str">
        <f>IF(ISNA(VLOOKUP(C209,'iscrizioni ROLLEFESTPINE'!A$7:D$310,4,FALSE)),"",(VLOOKUP(C209,'iscrizioni ROLLEFESTPINE'!A$7:D$310,4,FALSE)))</f>
        <v/>
      </c>
      <c r="F209" s="56" t="str">
        <f>IF(ISNA(VLOOKUP(C209,'iscrizioni ROLLEFESTPINE'!A$7:F$310,6,FALSE)),"",(VLOOKUP(C209,'iscrizioni ROLLEFESTPINE'!A$7:F$310,6,FALSE)))</f>
        <v/>
      </c>
      <c r="G209" s="33"/>
      <c r="H209" s="33"/>
      <c r="I209" s="54"/>
      <c r="J209" s="59"/>
      <c r="K209" s="56"/>
      <c r="L209" s="90">
        <f t="shared" si="13"/>
        <v>0</v>
      </c>
      <c r="M209" s="89"/>
      <c r="N209" s="59"/>
      <c r="O209" s="90">
        <f t="shared" si="14"/>
        <v>0</v>
      </c>
      <c r="P209" s="90" t="str">
        <f t="shared" si="15"/>
        <v/>
      </c>
      <c r="Q209" s="141"/>
    </row>
    <row r="210" spans="1:17" ht="30" customHeight="1" x14ac:dyDescent="0.55000000000000004">
      <c r="A210" s="53" t="str">
        <f>IF(ISNA(VLOOKUP(C210,'iscrizioni ROLLEFESTPINE'!A$7:B$310,2,FALSE)),"",(VLOOKUP(C210,'iscrizioni ROLLEFESTPINE'!A$7:B$310,2,FALSE)))</f>
        <v/>
      </c>
      <c r="B210" s="154"/>
      <c r="C210" s="55"/>
      <c r="D210" s="33" t="str">
        <f>IF(ISNA(VLOOKUP(C210,'iscrizioni ROLLEFESTPINE'!A$7:C$310,3,FALSE)),"",(VLOOKUP(C210,'iscrizioni ROLLEFESTPINE'!A$7:C$310,3,FALSE)))</f>
        <v/>
      </c>
      <c r="E210" s="56" t="str">
        <f>IF(ISNA(VLOOKUP(C210,'iscrizioni ROLLEFESTPINE'!A$7:D$310,4,FALSE)),"",(VLOOKUP(C210,'iscrizioni ROLLEFESTPINE'!A$7:D$310,4,FALSE)))</f>
        <v/>
      </c>
      <c r="F210" s="56" t="str">
        <f>IF(ISNA(VLOOKUP(C210,'iscrizioni ROLLEFESTPINE'!A$7:F$310,6,FALSE)),"",(VLOOKUP(C210,'iscrizioni ROLLEFESTPINE'!A$7:F$310,6,FALSE)))</f>
        <v/>
      </c>
      <c r="G210" s="33"/>
      <c r="H210" s="33"/>
      <c r="I210" s="54"/>
      <c r="J210" s="59"/>
      <c r="K210" s="56"/>
      <c r="L210" s="90">
        <f t="shared" si="13"/>
        <v>0</v>
      </c>
      <c r="M210" s="89"/>
      <c r="N210" s="59"/>
      <c r="O210" s="90">
        <f t="shared" si="14"/>
        <v>0</v>
      </c>
      <c r="P210" s="90" t="str">
        <f t="shared" si="15"/>
        <v/>
      </c>
      <c r="Q210" s="141"/>
    </row>
    <row r="211" spans="1:17" ht="30" customHeight="1" thickBot="1" x14ac:dyDescent="0.6">
      <c r="A211" s="75" t="str">
        <f>IF(ISNA(VLOOKUP(C211,'iscrizioni ROLLEFESTPINE'!A$7:B$310,2,FALSE)),"",(VLOOKUP(C211,'iscrizioni ROLLEFESTPINE'!A$7:B$310,2,FALSE)))</f>
        <v/>
      </c>
      <c r="B211" s="156"/>
      <c r="C211" s="55"/>
      <c r="D211" s="78" t="str">
        <f>IF(ISNA(VLOOKUP(C211,'iscrizioni ROLLEFESTPINE'!A$7:C$310,3,FALSE)),"",(VLOOKUP(C211,'iscrizioni ROLLEFESTPINE'!A$7:C$310,3,FALSE)))</f>
        <v/>
      </c>
      <c r="E211" s="79" t="str">
        <f>IF(ISNA(VLOOKUP(C211,'iscrizioni ROLLEFESTPINE'!A$7:D$310,4,FALSE)),"",(VLOOKUP(C211,'iscrizioni ROLLEFESTPINE'!A$7:D$310,4,FALSE)))</f>
        <v/>
      </c>
      <c r="F211" s="79" t="str">
        <f>IF(ISNA(VLOOKUP(C211,'iscrizioni ROLLEFESTPINE'!A$7:F$310,6,FALSE)),"",(VLOOKUP(C211,'iscrizioni ROLLEFESTPINE'!A$7:F$310,6,FALSE)))</f>
        <v/>
      </c>
      <c r="G211" s="78"/>
      <c r="H211" s="78"/>
      <c r="I211" s="91"/>
      <c r="J211" s="82"/>
      <c r="K211" s="79"/>
      <c r="L211" s="93" t="str">
        <f>IF(C211="","",SUM(I211+J211))</f>
        <v/>
      </c>
      <c r="M211" s="92"/>
      <c r="N211" s="82"/>
      <c r="O211" s="94">
        <f t="shared" si="14"/>
        <v>0</v>
      </c>
      <c r="P211" s="94" t="str">
        <f t="shared" si="15"/>
        <v/>
      </c>
      <c r="Q211" s="143"/>
    </row>
    <row r="212" spans="1:17" ht="30" customHeight="1" x14ac:dyDescent="0.3">
      <c r="A212" s="97"/>
      <c r="B212" s="97"/>
      <c r="C212" s="99"/>
      <c r="D212" s="97"/>
      <c r="E212" s="98"/>
      <c r="F212" s="97"/>
      <c r="G212" s="97"/>
      <c r="H212" s="97"/>
      <c r="I212" s="98"/>
      <c r="J212" s="100"/>
      <c r="K212" s="97"/>
      <c r="L212" s="101"/>
      <c r="M212" s="101"/>
      <c r="N212" s="101"/>
      <c r="O212" s="101"/>
      <c r="P212" s="101"/>
      <c r="Q212" s="144"/>
    </row>
  </sheetData>
  <sheetProtection formatCells="0" formatColumns="0" formatRows="0" insertColumns="0" insertRows="0" deleteColumns="0" deleteRows="0" sort="0" autoFilter="0"/>
  <autoFilter ref="A3:P211"/>
  <mergeCells count="4">
    <mergeCell ref="A1:A2"/>
    <mergeCell ref="C2:F2"/>
    <mergeCell ref="C1:Q1"/>
    <mergeCell ref="G2:Q2"/>
  </mergeCells>
  <conditionalFormatting sqref="M4:N4 N5:N16 M5:M48 D4:H48 D146:H211 A146:B211 J146:J211 J4:J48 A4:B4 A5:A48 B5:B49 L4:L48 L146:L211">
    <cfRule type="cellIs" priority="11" stopIfTrue="1" operator="equal">
      <formula>#REF!</formula>
    </cfRule>
  </conditionalFormatting>
  <conditionalFormatting sqref="P4:P48 P146:P211">
    <cfRule type="cellIs" dxfId="3" priority="10" stopIfTrue="1" operator="equal">
      <formula>999</formula>
    </cfRule>
  </conditionalFormatting>
  <conditionalFormatting sqref="P4:P48 P146:P211">
    <cfRule type="cellIs" dxfId="2" priority="9" stopIfTrue="1" operator="equal">
      <formula>999</formula>
    </cfRule>
  </conditionalFormatting>
  <conditionalFormatting sqref="D49:H145 A50:B145 J49:J145 A49 L49:M145">
    <cfRule type="cellIs" priority="7" stopIfTrue="1" operator="equal">
      <formula>#REF!</formula>
    </cfRule>
  </conditionalFormatting>
  <conditionalFormatting sqref="P49:P145">
    <cfRule type="cellIs" dxfId="1" priority="6" stopIfTrue="1" operator="equal">
      <formula>999</formula>
    </cfRule>
  </conditionalFormatting>
  <conditionalFormatting sqref="P49:P145">
    <cfRule type="cellIs" dxfId="0" priority="5" stopIfTrue="1" operator="equal">
      <formula>999</formula>
    </cfRule>
  </conditionalFormatting>
  <conditionalFormatting sqref="I49:I145">
    <cfRule type="cellIs" priority="3" stopIfTrue="1" operator="equal">
      <formula>#REF!</formula>
    </cfRule>
  </conditionalFormatting>
  <conditionalFormatting sqref="I4:I48 I146:I211">
    <cfRule type="cellIs" priority="4" stopIfTrue="1" operator="equal">
      <formula>#REF!</formula>
    </cfRule>
  </conditionalFormatting>
  <conditionalFormatting sqref="K4:K48 K146:K211">
    <cfRule type="cellIs" priority="2" stopIfTrue="1" operator="equal">
      <formula>#REF!</formula>
    </cfRule>
  </conditionalFormatting>
  <conditionalFormatting sqref="K49:K145">
    <cfRule type="cellIs" priority="1" stopIfTrue="1" operator="equal">
      <formula>#REF!</formula>
    </cfRule>
  </conditionalFormatting>
  <printOptions horizontalCentered="1" verticalCentered="1"/>
  <pageMargins left="0" right="0" top="0.19685039370078741" bottom="0.39370078740157483" header="0" footer="0"/>
  <pageSetup paperSize="9" scale="57" fitToWidth="0" fitToHeight="0" orientation="portrait" errors="blank" horizontalDpi="150" r:id="rId1"/>
  <headerFooter alignWithMargins="0">
    <oddFooter>&amp;LFOGLIO &amp;P  DI &amp;N&amp;C&amp;D&amp;R&amp;"Arial,Normale"&amp;10 &amp;F</oddFooter>
  </headerFooter>
  <rowBreaks count="1" manualBreakCount="1">
    <brk id="30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72"/>
  <sheetViews>
    <sheetView topLeftCell="E4" workbookViewId="0">
      <selection activeCell="O26" sqref="O26"/>
    </sheetView>
  </sheetViews>
  <sheetFormatPr defaultRowHeight="14.5" x14ac:dyDescent="0.35"/>
  <cols>
    <col min="3" max="3" width="13.81640625" bestFit="1" customWidth="1"/>
    <col min="5" max="5" width="15.26953125" customWidth="1"/>
    <col min="7" max="7" width="17.54296875" customWidth="1"/>
    <col min="9" max="9" width="13.81640625" bestFit="1" customWidth="1"/>
    <col min="14" max="14" width="29" customWidth="1"/>
    <col min="15" max="15" width="18.7265625" customWidth="1"/>
  </cols>
  <sheetData>
    <row r="1" spans="1:17" x14ac:dyDescent="0.35">
      <c r="C1" s="286" t="s">
        <v>23</v>
      </c>
      <c r="D1" s="287"/>
      <c r="E1" s="287"/>
      <c r="F1" s="288"/>
      <c r="G1" s="286" t="s">
        <v>24</v>
      </c>
      <c r="H1" s="287"/>
      <c r="I1" s="287"/>
      <c r="J1" s="288"/>
    </row>
    <row r="2" spans="1:17" x14ac:dyDescent="0.35">
      <c r="C2" s="3" t="s">
        <v>25</v>
      </c>
      <c r="D2" s="2" t="s">
        <v>6</v>
      </c>
      <c r="E2" s="2" t="s">
        <v>26</v>
      </c>
      <c r="F2" s="4" t="s">
        <v>6</v>
      </c>
      <c r="G2" s="3" t="s">
        <v>25</v>
      </c>
      <c r="H2" s="2" t="s">
        <v>6</v>
      </c>
      <c r="I2" s="2" t="s">
        <v>26</v>
      </c>
      <c r="J2" s="19" t="s">
        <v>6</v>
      </c>
    </row>
    <row r="3" spans="1:17" x14ac:dyDescent="0.35">
      <c r="A3">
        <v>0</v>
      </c>
      <c r="B3">
        <v>2016</v>
      </c>
      <c r="C3" s="289" t="s">
        <v>23</v>
      </c>
      <c r="D3" s="290"/>
      <c r="E3" s="290"/>
      <c r="F3" s="291"/>
      <c r="G3" s="289" t="s">
        <v>24</v>
      </c>
      <c r="H3" s="290"/>
      <c r="I3" s="290"/>
      <c r="J3" s="291"/>
    </row>
    <row r="4" spans="1:17" ht="15" customHeight="1" x14ac:dyDescent="0.35">
      <c r="A4">
        <v>1</v>
      </c>
      <c r="B4">
        <v>2015</v>
      </c>
      <c r="C4" s="292"/>
      <c r="D4" s="293"/>
      <c r="E4" s="293"/>
      <c r="F4" s="294"/>
      <c r="G4" s="292"/>
      <c r="H4" s="293"/>
      <c r="I4" s="293"/>
      <c r="J4" s="294"/>
    </row>
    <row r="5" spans="1:17" ht="15" customHeight="1" thickBot="1" x14ac:dyDescent="0.4">
      <c r="A5">
        <v>2</v>
      </c>
      <c r="B5">
        <v>2014</v>
      </c>
      <c r="C5" s="292"/>
      <c r="D5" s="293"/>
      <c r="E5" s="293"/>
      <c r="F5" s="294"/>
      <c r="G5" s="292"/>
      <c r="H5" s="293"/>
      <c r="I5" s="293"/>
      <c r="J5" s="294"/>
    </row>
    <row r="6" spans="1:17" ht="15" customHeight="1" x14ac:dyDescent="0.35">
      <c r="A6">
        <v>3</v>
      </c>
      <c r="B6">
        <v>2013</v>
      </c>
      <c r="C6" s="295"/>
      <c r="D6" s="296"/>
      <c r="E6" s="296"/>
      <c r="F6" s="297"/>
      <c r="G6" s="292"/>
      <c r="H6" s="293"/>
      <c r="I6" s="293"/>
      <c r="J6" s="294"/>
      <c r="N6" s="276" t="s">
        <v>230</v>
      </c>
      <c r="O6" s="277"/>
      <c r="P6" s="277"/>
      <c r="Q6" s="278"/>
    </row>
    <row r="7" spans="1:17" ht="15" customHeight="1" thickBot="1" x14ac:dyDescent="0.4">
      <c r="A7">
        <v>4</v>
      </c>
      <c r="B7">
        <v>2012</v>
      </c>
      <c r="C7" s="5" t="s">
        <v>27</v>
      </c>
      <c r="D7" s="6" t="s">
        <v>28</v>
      </c>
      <c r="E7" s="7" t="s">
        <v>27</v>
      </c>
      <c r="F7" s="8" t="s">
        <v>28</v>
      </c>
      <c r="G7" s="292"/>
      <c r="H7" s="293"/>
      <c r="I7" s="293"/>
      <c r="J7" s="294"/>
      <c r="N7" s="279"/>
      <c r="O7" s="280"/>
      <c r="P7" s="280"/>
      <c r="Q7" s="281"/>
    </row>
    <row r="8" spans="1:17" ht="15" customHeight="1" x14ac:dyDescent="0.35">
      <c r="A8">
        <v>5</v>
      </c>
      <c r="B8">
        <v>2011</v>
      </c>
      <c r="C8" s="5" t="s">
        <v>27</v>
      </c>
      <c r="D8" s="6" t="s">
        <v>28</v>
      </c>
      <c r="E8" s="7" t="s">
        <v>27</v>
      </c>
      <c r="F8" s="8" t="s">
        <v>28</v>
      </c>
      <c r="G8" s="292"/>
      <c r="H8" s="293"/>
      <c r="I8" s="293"/>
      <c r="J8" s="294"/>
      <c r="N8" s="169" t="s">
        <v>27</v>
      </c>
      <c r="O8" s="300" t="s">
        <v>53</v>
      </c>
      <c r="P8" s="284" t="s">
        <v>23</v>
      </c>
      <c r="Q8" s="170"/>
    </row>
    <row r="9" spans="1:17" ht="15" customHeight="1" x14ac:dyDescent="0.35">
      <c r="A9">
        <v>6</v>
      </c>
      <c r="B9">
        <v>2010</v>
      </c>
      <c r="C9" s="5" t="s">
        <v>29</v>
      </c>
      <c r="D9" s="6" t="s">
        <v>12</v>
      </c>
      <c r="E9" s="7" t="s">
        <v>29</v>
      </c>
      <c r="F9" s="8" t="s">
        <v>14</v>
      </c>
      <c r="G9" s="292"/>
      <c r="H9" s="293"/>
      <c r="I9" s="293"/>
      <c r="J9" s="294"/>
      <c r="N9" s="21" t="s">
        <v>29</v>
      </c>
      <c r="O9" s="301"/>
      <c r="P9" s="285"/>
      <c r="Q9" s="170"/>
    </row>
    <row r="10" spans="1:17" ht="15" customHeight="1" thickBot="1" x14ac:dyDescent="0.4">
      <c r="A10">
        <v>7</v>
      </c>
      <c r="B10">
        <v>2009</v>
      </c>
      <c r="C10" s="5" t="s">
        <v>29</v>
      </c>
      <c r="D10" s="6" t="s">
        <v>12</v>
      </c>
      <c r="E10" s="7" t="s">
        <v>29</v>
      </c>
      <c r="F10" s="8" t="s">
        <v>14</v>
      </c>
      <c r="G10" s="302"/>
      <c r="H10" s="303"/>
      <c r="I10" s="303"/>
      <c r="J10" s="304"/>
      <c r="N10" s="22" t="s">
        <v>30</v>
      </c>
      <c r="O10" s="298" t="s">
        <v>54</v>
      </c>
      <c r="P10" s="285" t="s">
        <v>23</v>
      </c>
      <c r="Q10" s="273" t="s">
        <v>61</v>
      </c>
    </row>
    <row r="11" spans="1:17" ht="15" customHeight="1" x14ac:dyDescent="0.35">
      <c r="A11">
        <v>8</v>
      </c>
      <c r="B11">
        <v>2008</v>
      </c>
      <c r="C11" s="5" t="s">
        <v>30</v>
      </c>
      <c r="D11" s="6" t="s">
        <v>16</v>
      </c>
      <c r="E11" s="7" t="s">
        <v>30</v>
      </c>
      <c r="F11" s="8" t="s">
        <v>8</v>
      </c>
      <c r="G11" s="15" t="s">
        <v>30</v>
      </c>
      <c r="H11" s="16" t="s">
        <v>31</v>
      </c>
      <c r="I11" s="17" t="s">
        <v>30</v>
      </c>
      <c r="J11" s="18" t="s">
        <v>32</v>
      </c>
      <c r="N11" s="22" t="s">
        <v>33</v>
      </c>
      <c r="O11" s="298"/>
      <c r="P11" s="285"/>
      <c r="Q11" s="273"/>
    </row>
    <row r="12" spans="1:17" x14ac:dyDescent="0.35">
      <c r="A12">
        <v>9</v>
      </c>
      <c r="B12">
        <v>2007</v>
      </c>
      <c r="C12" s="5" t="s">
        <v>30</v>
      </c>
      <c r="D12" s="6" t="s">
        <v>16</v>
      </c>
      <c r="E12" s="7" t="s">
        <v>30</v>
      </c>
      <c r="F12" s="8" t="s">
        <v>8</v>
      </c>
      <c r="G12" s="5" t="s">
        <v>30</v>
      </c>
      <c r="H12" s="6" t="s">
        <v>31</v>
      </c>
      <c r="I12" s="7" t="s">
        <v>30</v>
      </c>
      <c r="J12" s="9" t="s">
        <v>32</v>
      </c>
      <c r="N12" s="23" t="s">
        <v>35</v>
      </c>
      <c r="O12" s="299" t="s">
        <v>51</v>
      </c>
      <c r="P12" s="285" t="s">
        <v>23</v>
      </c>
      <c r="Q12" s="273" t="s">
        <v>61</v>
      </c>
    </row>
    <row r="13" spans="1:17" x14ac:dyDescent="0.35">
      <c r="A13">
        <v>10</v>
      </c>
      <c r="B13">
        <v>2006</v>
      </c>
      <c r="C13" s="5" t="s">
        <v>33</v>
      </c>
      <c r="D13" s="6" t="s">
        <v>18</v>
      </c>
      <c r="E13" s="7" t="s">
        <v>33</v>
      </c>
      <c r="F13" s="8" t="s">
        <v>15</v>
      </c>
      <c r="G13" s="5" t="s">
        <v>33</v>
      </c>
      <c r="H13" s="6" t="s">
        <v>34</v>
      </c>
      <c r="I13" s="7" t="s">
        <v>33</v>
      </c>
      <c r="J13" s="9" t="s">
        <v>9</v>
      </c>
      <c r="N13" s="23" t="s">
        <v>40</v>
      </c>
      <c r="O13" s="299"/>
      <c r="P13" s="285"/>
      <c r="Q13" s="273"/>
    </row>
    <row r="14" spans="1:17" x14ac:dyDescent="0.35">
      <c r="A14">
        <v>11</v>
      </c>
      <c r="B14">
        <v>2005</v>
      </c>
      <c r="C14" s="5" t="s">
        <v>33</v>
      </c>
      <c r="D14" s="6" t="s">
        <v>18</v>
      </c>
      <c r="E14" s="7" t="s">
        <v>33</v>
      </c>
      <c r="F14" s="8" t="s">
        <v>15</v>
      </c>
      <c r="G14" s="5" t="s">
        <v>33</v>
      </c>
      <c r="H14" s="6" t="s">
        <v>34</v>
      </c>
      <c r="I14" s="7" t="s">
        <v>33</v>
      </c>
      <c r="J14" s="9" t="s">
        <v>9</v>
      </c>
      <c r="N14" s="24" t="s">
        <v>55</v>
      </c>
      <c r="O14" s="282" t="s">
        <v>52</v>
      </c>
      <c r="P14" s="285" t="s">
        <v>23</v>
      </c>
      <c r="Q14" s="273" t="s">
        <v>61</v>
      </c>
    </row>
    <row r="15" spans="1:17" x14ac:dyDescent="0.35">
      <c r="A15">
        <v>12</v>
      </c>
      <c r="B15">
        <v>2004</v>
      </c>
      <c r="C15" s="5" t="s">
        <v>35</v>
      </c>
      <c r="D15" s="6" t="s">
        <v>36</v>
      </c>
      <c r="E15" s="7" t="s">
        <v>35</v>
      </c>
      <c r="F15" s="8" t="s">
        <v>37</v>
      </c>
      <c r="G15" s="5" t="s">
        <v>35</v>
      </c>
      <c r="H15" s="6" t="s">
        <v>38</v>
      </c>
      <c r="I15" s="7" t="s">
        <v>35</v>
      </c>
      <c r="J15" s="9" t="s">
        <v>39</v>
      </c>
      <c r="N15" s="24" t="s">
        <v>46</v>
      </c>
      <c r="O15" s="283"/>
      <c r="P15" s="285"/>
      <c r="Q15" s="273"/>
    </row>
    <row r="16" spans="1:17" ht="15" thickBot="1" x14ac:dyDescent="0.4">
      <c r="A16">
        <v>13</v>
      </c>
      <c r="B16">
        <v>2003</v>
      </c>
      <c r="C16" s="5" t="s">
        <v>35</v>
      </c>
      <c r="D16" s="6" t="s">
        <v>36</v>
      </c>
      <c r="E16" s="7" t="s">
        <v>35</v>
      </c>
      <c r="F16" s="8" t="s">
        <v>37</v>
      </c>
      <c r="G16" s="5" t="s">
        <v>35</v>
      </c>
      <c r="H16" s="6" t="s">
        <v>38</v>
      </c>
      <c r="I16" s="7" t="s">
        <v>35</v>
      </c>
      <c r="J16" s="9" t="s">
        <v>39</v>
      </c>
      <c r="N16" s="25" t="s">
        <v>48</v>
      </c>
      <c r="O16" s="168" t="s">
        <v>48</v>
      </c>
      <c r="P16" s="274" t="s">
        <v>48</v>
      </c>
      <c r="Q16" s="275"/>
    </row>
    <row r="17" spans="1:10" x14ac:dyDescent="0.35">
      <c r="A17">
        <v>14</v>
      </c>
      <c r="B17">
        <v>2002</v>
      </c>
      <c r="C17" s="5" t="s">
        <v>40</v>
      </c>
      <c r="D17" s="6" t="s">
        <v>19</v>
      </c>
      <c r="E17" s="7" t="s">
        <v>40</v>
      </c>
      <c r="F17" s="8" t="s">
        <v>41</v>
      </c>
      <c r="G17" s="5" t="s">
        <v>40</v>
      </c>
      <c r="H17" s="6" t="s">
        <v>11</v>
      </c>
      <c r="I17" s="7" t="s">
        <v>40</v>
      </c>
      <c r="J17" s="9" t="s">
        <v>17</v>
      </c>
    </row>
    <row r="18" spans="1:10" x14ac:dyDescent="0.35">
      <c r="A18">
        <v>15</v>
      </c>
      <c r="B18">
        <v>2001</v>
      </c>
      <c r="C18" s="5" t="s">
        <v>40</v>
      </c>
      <c r="D18" s="6" t="s">
        <v>19</v>
      </c>
      <c r="E18" s="7" t="s">
        <v>40</v>
      </c>
      <c r="F18" s="8" t="s">
        <v>41</v>
      </c>
      <c r="G18" s="5" t="s">
        <v>40</v>
      </c>
      <c r="H18" s="6" t="s">
        <v>11</v>
      </c>
      <c r="I18" s="7" t="s">
        <v>40</v>
      </c>
      <c r="J18" s="9" t="s">
        <v>17</v>
      </c>
    </row>
    <row r="19" spans="1:10" x14ac:dyDescent="0.35">
      <c r="A19">
        <v>16</v>
      </c>
      <c r="B19">
        <v>2000</v>
      </c>
      <c r="C19" s="5" t="s">
        <v>42</v>
      </c>
      <c r="D19" s="6" t="s">
        <v>43</v>
      </c>
      <c r="E19" s="7" t="s">
        <v>42</v>
      </c>
      <c r="F19" s="8" t="s">
        <v>44</v>
      </c>
      <c r="G19" s="5" t="s">
        <v>42</v>
      </c>
      <c r="H19" s="6" t="s">
        <v>45</v>
      </c>
      <c r="I19" s="7" t="s">
        <v>42</v>
      </c>
      <c r="J19" s="9" t="s">
        <v>13</v>
      </c>
    </row>
    <row r="20" spans="1:10" x14ac:dyDescent="0.35">
      <c r="A20">
        <v>17</v>
      </c>
      <c r="B20">
        <v>1999</v>
      </c>
      <c r="C20" s="5" t="s">
        <v>42</v>
      </c>
      <c r="D20" s="6" t="s">
        <v>43</v>
      </c>
      <c r="E20" s="7" t="s">
        <v>42</v>
      </c>
      <c r="F20" s="8" t="s">
        <v>44</v>
      </c>
      <c r="G20" s="5" t="s">
        <v>42</v>
      </c>
      <c r="H20" s="6" t="s">
        <v>45</v>
      </c>
      <c r="I20" s="7" t="s">
        <v>42</v>
      </c>
      <c r="J20" s="9" t="s">
        <v>13</v>
      </c>
    </row>
    <row r="21" spans="1:10" x14ac:dyDescent="0.35">
      <c r="A21">
        <v>18</v>
      </c>
      <c r="B21">
        <v>1998</v>
      </c>
      <c r="C21" s="5" t="s">
        <v>46</v>
      </c>
      <c r="D21" s="6" t="s">
        <v>47</v>
      </c>
      <c r="E21" s="7" t="s">
        <v>46</v>
      </c>
      <c r="F21" s="8" t="s">
        <v>10</v>
      </c>
      <c r="G21" s="5" t="s">
        <v>46</v>
      </c>
      <c r="H21" s="6" t="s">
        <v>21</v>
      </c>
      <c r="I21" s="7" t="s">
        <v>46</v>
      </c>
      <c r="J21" s="9" t="s">
        <v>22</v>
      </c>
    </row>
    <row r="22" spans="1:10" x14ac:dyDescent="0.35">
      <c r="A22">
        <v>19</v>
      </c>
      <c r="B22">
        <v>1997</v>
      </c>
      <c r="C22" s="5" t="s">
        <v>46</v>
      </c>
      <c r="D22" s="6" t="s">
        <v>47</v>
      </c>
      <c r="E22" s="7" t="s">
        <v>46</v>
      </c>
      <c r="F22" s="8" t="s">
        <v>10</v>
      </c>
      <c r="G22" s="5" t="s">
        <v>46</v>
      </c>
      <c r="H22" s="6" t="s">
        <v>21</v>
      </c>
      <c r="I22" s="7" t="s">
        <v>46</v>
      </c>
      <c r="J22" s="9" t="s">
        <v>22</v>
      </c>
    </row>
    <row r="23" spans="1:10" x14ac:dyDescent="0.35">
      <c r="A23">
        <v>20</v>
      </c>
      <c r="B23">
        <v>1996</v>
      </c>
      <c r="C23" s="5" t="s">
        <v>46</v>
      </c>
      <c r="D23" s="6" t="s">
        <v>47</v>
      </c>
      <c r="E23" s="7" t="s">
        <v>46</v>
      </c>
      <c r="F23" s="8" t="s">
        <v>10</v>
      </c>
      <c r="G23" s="5" t="s">
        <v>46</v>
      </c>
      <c r="H23" s="6" t="s">
        <v>21</v>
      </c>
      <c r="I23" s="7" t="s">
        <v>46</v>
      </c>
      <c r="J23" s="9" t="s">
        <v>22</v>
      </c>
    </row>
    <row r="24" spans="1:10" x14ac:dyDescent="0.35">
      <c r="A24">
        <v>21</v>
      </c>
      <c r="B24">
        <v>1995</v>
      </c>
      <c r="C24" s="5" t="s">
        <v>46</v>
      </c>
      <c r="D24" s="6" t="s">
        <v>47</v>
      </c>
      <c r="E24" s="7" t="s">
        <v>46</v>
      </c>
      <c r="F24" s="8" t="s">
        <v>10</v>
      </c>
      <c r="G24" s="5" t="s">
        <v>46</v>
      </c>
      <c r="H24" s="6" t="s">
        <v>21</v>
      </c>
      <c r="I24" s="7" t="s">
        <v>46</v>
      </c>
      <c r="J24" s="9" t="s">
        <v>22</v>
      </c>
    </row>
    <row r="25" spans="1:10" x14ac:dyDescent="0.35">
      <c r="A25">
        <v>22</v>
      </c>
      <c r="B25">
        <v>1994</v>
      </c>
      <c r="C25" s="5" t="s">
        <v>46</v>
      </c>
      <c r="D25" s="6" t="s">
        <v>47</v>
      </c>
      <c r="E25" s="7" t="s">
        <v>46</v>
      </c>
      <c r="F25" s="8" t="s">
        <v>10</v>
      </c>
      <c r="G25" s="5" t="s">
        <v>46</v>
      </c>
      <c r="H25" s="6" t="s">
        <v>21</v>
      </c>
      <c r="I25" s="7" t="s">
        <v>46</v>
      </c>
      <c r="J25" s="9" t="s">
        <v>22</v>
      </c>
    </row>
    <row r="26" spans="1:10" x14ac:dyDescent="0.35">
      <c r="A26">
        <v>23</v>
      </c>
      <c r="B26">
        <v>1993</v>
      </c>
      <c r="C26" s="5" t="s">
        <v>46</v>
      </c>
      <c r="D26" s="6" t="s">
        <v>47</v>
      </c>
      <c r="E26" s="7" t="s">
        <v>46</v>
      </c>
      <c r="F26" s="8" t="s">
        <v>10</v>
      </c>
      <c r="G26" s="5" t="s">
        <v>46</v>
      </c>
      <c r="H26" s="6" t="s">
        <v>21</v>
      </c>
      <c r="I26" s="7" t="s">
        <v>46</v>
      </c>
      <c r="J26" s="9" t="s">
        <v>22</v>
      </c>
    </row>
    <row r="27" spans="1:10" x14ac:dyDescent="0.35">
      <c r="A27">
        <v>24</v>
      </c>
      <c r="B27">
        <v>1992</v>
      </c>
      <c r="C27" s="5" t="s">
        <v>46</v>
      </c>
      <c r="D27" s="6" t="s">
        <v>47</v>
      </c>
      <c r="E27" s="7" t="s">
        <v>46</v>
      </c>
      <c r="F27" s="8" t="s">
        <v>10</v>
      </c>
      <c r="G27" s="5" t="s">
        <v>46</v>
      </c>
      <c r="H27" s="6" t="s">
        <v>21</v>
      </c>
      <c r="I27" s="7" t="s">
        <v>46</v>
      </c>
      <c r="J27" s="9" t="s">
        <v>22</v>
      </c>
    </row>
    <row r="28" spans="1:10" x14ac:dyDescent="0.35">
      <c r="A28">
        <v>25</v>
      </c>
      <c r="B28">
        <v>1991</v>
      </c>
      <c r="C28" s="5" t="s">
        <v>46</v>
      </c>
      <c r="D28" s="6" t="s">
        <v>47</v>
      </c>
      <c r="E28" s="7" t="s">
        <v>46</v>
      </c>
      <c r="F28" s="8" t="s">
        <v>10</v>
      </c>
      <c r="G28" s="5" t="s">
        <v>46</v>
      </c>
      <c r="H28" s="6" t="s">
        <v>21</v>
      </c>
      <c r="I28" s="7" t="s">
        <v>46</v>
      </c>
      <c r="J28" s="9" t="s">
        <v>22</v>
      </c>
    </row>
    <row r="29" spans="1:10" x14ac:dyDescent="0.35">
      <c r="A29">
        <v>26</v>
      </c>
      <c r="B29">
        <v>1990</v>
      </c>
      <c r="C29" s="5" t="s">
        <v>46</v>
      </c>
      <c r="D29" s="6" t="s">
        <v>47</v>
      </c>
      <c r="E29" s="7" t="s">
        <v>46</v>
      </c>
      <c r="F29" s="8" t="s">
        <v>10</v>
      </c>
      <c r="G29" s="5" t="s">
        <v>46</v>
      </c>
      <c r="H29" s="6" t="s">
        <v>21</v>
      </c>
      <c r="I29" s="7" t="s">
        <v>46</v>
      </c>
      <c r="J29" s="9" t="s">
        <v>22</v>
      </c>
    </row>
    <row r="30" spans="1:10" x14ac:dyDescent="0.35">
      <c r="A30">
        <v>27</v>
      </c>
      <c r="B30">
        <v>1989</v>
      </c>
      <c r="C30" s="5" t="s">
        <v>46</v>
      </c>
      <c r="D30" s="6" t="s">
        <v>47</v>
      </c>
      <c r="E30" s="7" t="s">
        <v>46</v>
      </c>
      <c r="F30" s="8" t="s">
        <v>10</v>
      </c>
      <c r="G30" s="5" t="s">
        <v>46</v>
      </c>
      <c r="H30" s="6" t="s">
        <v>21</v>
      </c>
      <c r="I30" s="7" t="s">
        <v>46</v>
      </c>
      <c r="J30" s="9" t="s">
        <v>22</v>
      </c>
    </row>
    <row r="31" spans="1:10" x14ac:dyDescent="0.35">
      <c r="A31">
        <v>28</v>
      </c>
      <c r="B31">
        <v>1988</v>
      </c>
      <c r="C31" s="5" t="s">
        <v>46</v>
      </c>
      <c r="D31" s="6" t="s">
        <v>47</v>
      </c>
      <c r="E31" s="7" t="s">
        <v>46</v>
      </c>
      <c r="F31" s="8" t="s">
        <v>10</v>
      </c>
      <c r="G31" s="5" t="s">
        <v>46</v>
      </c>
      <c r="H31" s="6" t="s">
        <v>21</v>
      </c>
      <c r="I31" s="7" t="s">
        <v>46</v>
      </c>
      <c r="J31" s="9" t="s">
        <v>22</v>
      </c>
    </row>
    <row r="32" spans="1:10" x14ac:dyDescent="0.35">
      <c r="A32">
        <v>29</v>
      </c>
      <c r="B32">
        <v>1987</v>
      </c>
      <c r="C32" s="5" t="s">
        <v>46</v>
      </c>
      <c r="D32" s="6" t="s">
        <v>47</v>
      </c>
      <c r="E32" s="7" t="s">
        <v>46</v>
      </c>
      <c r="F32" s="8" t="s">
        <v>10</v>
      </c>
      <c r="G32" s="5" t="s">
        <v>46</v>
      </c>
      <c r="H32" s="6" t="s">
        <v>21</v>
      </c>
      <c r="I32" s="7" t="s">
        <v>46</v>
      </c>
      <c r="J32" s="9" t="s">
        <v>22</v>
      </c>
    </row>
    <row r="33" spans="1:10" x14ac:dyDescent="0.35">
      <c r="A33">
        <v>30</v>
      </c>
      <c r="B33">
        <v>1986</v>
      </c>
      <c r="C33" s="5" t="s">
        <v>46</v>
      </c>
      <c r="D33" s="6" t="s">
        <v>47</v>
      </c>
      <c r="E33" s="7" t="s">
        <v>46</v>
      </c>
      <c r="F33" s="8" t="s">
        <v>10</v>
      </c>
      <c r="G33" s="5" t="s">
        <v>46</v>
      </c>
      <c r="H33" s="6" t="s">
        <v>21</v>
      </c>
      <c r="I33" s="7" t="s">
        <v>46</v>
      </c>
      <c r="J33" s="9" t="s">
        <v>22</v>
      </c>
    </row>
    <row r="34" spans="1:10" x14ac:dyDescent="0.35">
      <c r="A34">
        <v>31</v>
      </c>
      <c r="B34">
        <v>1985</v>
      </c>
      <c r="C34" s="5" t="s">
        <v>48</v>
      </c>
      <c r="D34" s="6" t="s">
        <v>20</v>
      </c>
      <c r="E34" s="7" t="s">
        <v>48</v>
      </c>
      <c r="F34" s="8" t="s">
        <v>49</v>
      </c>
      <c r="G34" s="5" t="s">
        <v>48</v>
      </c>
      <c r="H34" s="6" t="s">
        <v>50</v>
      </c>
      <c r="I34" s="7" t="s">
        <v>48</v>
      </c>
      <c r="J34" s="9" t="s">
        <v>56</v>
      </c>
    </row>
    <row r="35" spans="1:10" x14ac:dyDescent="0.35">
      <c r="A35">
        <v>32</v>
      </c>
      <c r="B35">
        <v>1984</v>
      </c>
      <c r="C35" s="5" t="s">
        <v>48</v>
      </c>
      <c r="D35" s="6" t="s">
        <v>20</v>
      </c>
      <c r="E35" s="7" t="s">
        <v>48</v>
      </c>
      <c r="F35" s="8" t="s">
        <v>49</v>
      </c>
      <c r="G35" s="5" t="s">
        <v>48</v>
      </c>
      <c r="H35" s="6" t="s">
        <v>50</v>
      </c>
      <c r="I35" s="7" t="s">
        <v>48</v>
      </c>
      <c r="J35" s="9" t="s">
        <v>56</v>
      </c>
    </row>
    <row r="36" spans="1:10" x14ac:dyDescent="0.35">
      <c r="A36">
        <v>33</v>
      </c>
      <c r="B36">
        <v>1983</v>
      </c>
      <c r="C36" s="5" t="s">
        <v>48</v>
      </c>
      <c r="D36" s="6" t="s">
        <v>20</v>
      </c>
      <c r="E36" s="7" t="s">
        <v>48</v>
      </c>
      <c r="F36" s="8" t="s">
        <v>49</v>
      </c>
      <c r="G36" s="5" t="s">
        <v>48</v>
      </c>
      <c r="H36" s="6" t="s">
        <v>50</v>
      </c>
      <c r="I36" s="7" t="s">
        <v>48</v>
      </c>
      <c r="J36" s="9" t="s">
        <v>56</v>
      </c>
    </row>
    <row r="37" spans="1:10" x14ac:dyDescent="0.35">
      <c r="A37">
        <v>34</v>
      </c>
      <c r="B37">
        <v>1982</v>
      </c>
      <c r="C37" s="5" t="s">
        <v>48</v>
      </c>
      <c r="D37" s="6" t="s">
        <v>20</v>
      </c>
      <c r="E37" s="7" t="s">
        <v>48</v>
      </c>
      <c r="F37" s="8" t="s">
        <v>49</v>
      </c>
      <c r="G37" s="5" t="s">
        <v>48</v>
      </c>
      <c r="H37" s="6" t="s">
        <v>50</v>
      </c>
      <c r="I37" s="7" t="s">
        <v>48</v>
      </c>
      <c r="J37" s="9" t="s">
        <v>56</v>
      </c>
    </row>
    <row r="38" spans="1:10" x14ac:dyDescent="0.35">
      <c r="A38">
        <v>35</v>
      </c>
      <c r="B38">
        <v>1981</v>
      </c>
      <c r="C38" s="5" t="s">
        <v>48</v>
      </c>
      <c r="D38" s="6" t="s">
        <v>20</v>
      </c>
      <c r="E38" s="7" t="s">
        <v>48</v>
      </c>
      <c r="F38" s="8" t="s">
        <v>49</v>
      </c>
      <c r="G38" s="5" t="s">
        <v>48</v>
      </c>
      <c r="H38" s="6" t="s">
        <v>50</v>
      </c>
      <c r="I38" s="7" t="s">
        <v>48</v>
      </c>
      <c r="J38" s="9" t="s">
        <v>56</v>
      </c>
    </row>
    <row r="39" spans="1:10" x14ac:dyDescent="0.35">
      <c r="A39">
        <v>36</v>
      </c>
      <c r="B39">
        <v>1980</v>
      </c>
      <c r="C39" s="5" t="s">
        <v>48</v>
      </c>
      <c r="D39" s="6" t="s">
        <v>20</v>
      </c>
      <c r="E39" s="7" t="s">
        <v>48</v>
      </c>
      <c r="F39" s="8" t="s">
        <v>49</v>
      </c>
      <c r="G39" s="5" t="s">
        <v>48</v>
      </c>
      <c r="H39" s="6" t="s">
        <v>50</v>
      </c>
      <c r="I39" s="7" t="s">
        <v>48</v>
      </c>
      <c r="J39" s="9" t="s">
        <v>56</v>
      </c>
    </row>
    <row r="40" spans="1:10" x14ac:dyDescent="0.35">
      <c r="A40">
        <v>37</v>
      </c>
      <c r="B40">
        <v>1979</v>
      </c>
      <c r="C40" s="5" t="s">
        <v>48</v>
      </c>
      <c r="D40" s="6" t="s">
        <v>20</v>
      </c>
      <c r="E40" s="7" t="s">
        <v>48</v>
      </c>
      <c r="F40" s="8" t="s">
        <v>49</v>
      </c>
      <c r="G40" s="5" t="s">
        <v>48</v>
      </c>
      <c r="H40" s="6" t="s">
        <v>50</v>
      </c>
      <c r="I40" s="7" t="s">
        <v>48</v>
      </c>
      <c r="J40" s="9" t="s">
        <v>56</v>
      </c>
    </row>
    <row r="41" spans="1:10" x14ac:dyDescent="0.35">
      <c r="A41">
        <v>38</v>
      </c>
      <c r="B41">
        <v>1978</v>
      </c>
      <c r="C41" s="5" t="s">
        <v>48</v>
      </c>
      <c r="D41" s="6" t="s">
        <v>20</v>
      </c>
      <c r="E41" s="7" t="s">
        <v>48</v>
      </c>
      <c r="F41" s="8" t="s">
        <v>49</v>
      </c>
      <c r="G41" s="5" t="s">
        <v>48</v>
      </c>
      <c r="H41" s="6" t="s">
        <v>50</v>
      </c>
      <c r="I41" s="7" t="s">
        <v>48</v>
      </c>
      <c r="J41" s="9" t="s">
        <v>56</v>
      </c>
    </row>
    <row r="42" spans="1:10" x14ac:dyDescent="0.35">
      <c r="A42">
        <v>39</v>
      </c>
      <c r="B42">
        <v>1977</v>
      </c>
      <c r="C42" s="5" t="s">
        <v>48</v>
      </c>
      <c r="D42" s="6" t="s">
        <v>20</v>
      </c>
      <c r="E42" s="7" t="s">
        <v>48</v>
      </c>
      <c r="F42" s="8" t="s">
        <v>49</v>
      </c>
      <c r="G42" s="5" t="s">
        <v>48</v>
      </c>
      <c r="H42" s="6" t="s">
        <v>50</v>
      </c>
      <c r="I42" s="7" t="s">
        <v>48</v>
      </c>
      <c r="J42" s="9" t="s">
        <v>56</v>
      </c>
    </row>
    <row r="43" spans="1:10" x14ac:dyDescent="0.35">
      <c r="A43">
        <v>40</v>
      </c>
      <c r="B43">
        <v>1976</v>
      </c>
      <c r="C43" s="5" t="s">
        <v>48</v>
      </c>
      <c r="D43" s="6" t="s">
        <v>20</v>
      </c>
      <c r="E43" s="7" t="s">
        <v>48</v>
      </c>
      <c r="F43" s="8" t="s">
        <v>49</v>
      </c>
      <c r="G43" s="5" t="s">
        <v>48</v>
      </c>
      <c r="H43" s="6" t="s">
        <v>50</v>
      </c>
      <c r="I43" s="7" t="s">
        <v>48</v>
      </c>
      <c r="J43" s="9" t="s">
        <v>56</v>
      </c>
    </row>
    <row r="44" spans="1:10" x14ac:dyDescent="0.35">
      <c r="A44">
        <v>41</v>
      </c>
      <c r="B44">
        <v>1975</v>
      </c>
      <c r="C44" s="5" t="s">
        <v>48</v>
      </c>
      <c r="D44" s="6" t="s">
        <v>20</v>
      </c>
      <c r="E44" s="7" t="s">
        <v>48</v>
      </c>
      <c r="F44" s="8" t="s">
        <v>49</v>
      </c>
      <c r="G44" s="5" t="s">
        <v>48</v>
      </c>
      <c r="H44" s="6" t="s">
        <v>50</v>
      </c>
      <c r="I44" s="7" t="s">
        <v>48</v>
      </c>
      <c r="J44" s="9" t="s">
        <v>56</v>
      </c>
    </row>
    <row r="45" spans="1:10" x14ac:dyDescent="0.35">
      <c r="A45">
        <v>42</v>
      </c>
      <c r="B45">
        <v>1974</v>
      </c>
      <c r="C45" s="5" t="s">
        <v>48</v>
      </c>
      <c r="D45" s="6" t="s">
        <v>20</v>
      </c>
      <c r="E45" s="7" t="s">
        <v>48</v>
      </c>
      <c r="F45" s="8" t="s">
        <v>49</v>
      </c>
      <c r="G45" s="5" t="s">
        <v>48</v>
      </c>
      <c r="H45" s="6" t="s">
        <v>50</v>
      </c>
      <c r="I45" s="7" t="s">
        <v>48</v>
      </c>
      <c r="J45" s="9" t="s">
        <v>56</v>
      </c>
    </row>
    <row r="46" spans="1:10" x14ac:dyDescent="0.35">
      <c r="A46">
        <v>43</v>
      </c>
      <c r="B46">
        <v>1973</v>
      </c>
      <c r="C46" s="5" t="s">
        <v>48</v>
      </c>
      <c r="D46" s="6" t="s">
        <v>20</v>
      </c>
      <c r="E46" s="7" t="s">
        <v>48</v>
      </c>
      <c r="F46" s="8" t="s">
        <v>49</v>
      </c>
      <c r="G46" s="5" t="s">
        <v>48</v>
      </c>
      <c r="H46" s="6" t="s">
        <v>50</v>
      </c>
      <c r="I46" s="7" t="s">
        <v>48</v>
      </c>
      <c r="J46" s="9" t="s">
        <v>56</v>
      </c>
    </row>
    <row r="47" spans="1:10" x14ac:dyDescent="0.35">
      <c r="A47">
        <v>44</v>
      </c>
      <c r="B47">
        <v>1972</v>
      </c>
      <c r="C47" s="5" t="s">
        <v>48</v>
      </c>
      <c r="D47" s="6" t="s">
        <v>20</v>
      </c>
      <c r="E47" s="7" t="s">
        <v>48</v>
      </c>
      <c r="F47" s="8" t="s">
        <v>49</v>
      </c>
      <c r="G47" s="5" t="s">
        <v>48</v>
      </c>
      <c r="H47" s="6" t="s">
        <v>50</v>
      </c>
      <c r="I47" s="7" t="s">
        <v>48</v>
      </c>
      <c r="J47" s="9" t="s">
        <v>56</v>
      </c>
    </row>
    <row r="48" spans="1:10" x14ac:dyDescent="0.35">
      <c r="A48">
        <v>45</v>
      </c>
      <c r="B48">
        <v>1971</v>
      </c>
      <c r="C48" s="5" t="s">
        <v>48</v>
      </c>
      <c r="D48" s="6" t="s">
        <v>20</v>
      </c>
      <c r="E48" s="7" t="s">
        <v>48</v>
      </c>
      <c r="F48" s="8" t="s">
        <v>49</v>
      </c>
      <c r="G48" s="5" t="s">
        <v>48</v>
      </c>
      <c r="H48" s="6" t="s">
        <v>50</v>
      </c>
      <c r="I48" s="7" t="s">
        <v>48</v>
      </c>
      <c r="J48" s="9" t="s">
        <v>56</v>
      </c>
    </row>
    <row r="49" spans="1:10" x14ac:dyDescent="0.35">
      <c r="A49">
        <v>46</v>
      </c>
      <c r="B49">
        <v>1970</v>
      </c>
      <c r="C49" s="5" t="s">
        <v>48</v>
      </c>
      <c r="D49" s="6" t="s">
        <v>20</v>
      </c>
      <c r="E49" s="7" t="s">
        <v>48</v>
      </c>
      <c r="F49" s="8" t="s">
        <v>49</v>
      </c>
      <c r="G49" s="5" t="s">
        <v>48</v>
      </c>
      <c r="H49" s="6" t="s">
        <v>50</v>
      </c>
      <c r="I49" s="7" t="s">
        <v>48</v>
      </c>
      <c r="J49" s="9" t="s">
        <v>56</v>
      </c>
    </row>
    <row r="50" spans="1:10" x14ac:dyDescent="0.35">
      <c r="A50">
        <v>47</v>
      </c>
      <c r="B50">
        <v>1969</v>
      </c>
      <c r="C50" s="5" t="s">
        <v>48</v>
      </c>
      <c r="D50" s="6" t="s">
        <v>20</v>
      </c>
      <c r="E50" s="7" t="s">
        <v>48</v>
      </c>
      <c r="F50" s="8" t="s">
        <v>49</v>
      </c>
      <c r="G50" s="5" t="s">
        <v>48</v>
      </c>
      <c r="H50" s="6" t="s">
        <v>50</v>
      </c>
      <c r="I50" s="7" t="s">
        <v>48</v>
      </c>
      <c r="J50" s="9" t="s">
        <v>56</v>
      </c>
    </row>
    <row r="51" spans="1:10" x14ac:dyDescent="0.35">
      <c r="A51">
        <v>48</v>
      </c>
      <c r="B51">
        <v>1968</v>
      </c>
      <c r="C51" s="5" t="s">
        <v>48</v>
      </c>
      <c r="D51" s="6" t="s">
        <v>20</v>
      </c>
      <c r="E51" s="7" t="s">
        <v>48</v>
      </c>
      <c r="F51" s="8" t="s">
        <v>49</v>
      </c>
      <c r="G51" s="5" t="s">
        <v>48</v>
      </c>
      <c r="H51" s="6" t="s">
        <v>50</v>
      </c>
      <c r="I51" s="7" t="s">
        <v>48</v>
      </c>
      <c r="J51" s="9" t="s">
        <v>56</v>
      </c>
    </row>
    <row r="52" spans="1:10" x14ac:dyDescent="0.35">
      <c r="A52">
        <v>49</v>
      </c>
      <c r="B52">
        <v>1967</v>
      </c>
      <c r="C52" s="5" t="s">
        <v>48</v>
      </c>
      <c r="D52" s="6" t="s">
        <v>20</v>
      </c>
      <c r="E52" s="7" t="s">
        <v>48</v>
      </c>
      <c r="F52" s="8" t="s">
        <v>49</v>
      </c>
      <c r="G52" s="5" t="s">
        <v>48</v>
      </c>
      <c r="H52" s="6" t="s">
        <v>50</v>
      </c>
      <c r="I52" s="7" t="s">
        <v>48</v>
      </c>
      <c r="J52" s="9" t="s">
        <v>56</v>
      </c>
    </row>
    <row r="53" spans="1:10" x14ac:dyDescent="0.35">
      <c r="A53">
        <v>50</v>
      </c>
      <c r="B53">
        <v>1966</v>
      </c>
      <c r="C53" s="5" t="s">
        <v>48</v>
      </c>
      <c r="D53" s="6" t="s">
        <v>20</v>
      </c>
      <c r="E53" s="7" t="s">
        <v>48</v>
      </c>
      <c r="F53" s="8" t="s">
        <v>49</v>
      </c>
      <c r="G53" s="5" t="s">
        <v>48</v>
      </c>
      <c r="H53" s="6" t="s">
        <v>50</v>
      </c>
      <c r="I53" s="7" t="s">
        <v>48</v>
      </c>
      <c r="J53" s="9" t="s">
        <v>56</v>
      </c>
    </row>
    <row r="54" spans="1:10" x14ac:dyDescent="0.35">
      <c r="A54">
        <v>51</v>
      </c>
      <c r="B54">
        <v>1965</v>
      </c>
      <c r="C54" s="5" t="s">
        <v>48</v>
      </c>
      <c r="D54" s="6" t="s">
        <v>20</v>
      </c>
      <c r="E54" s="7" t="s">
        <v>48</v>
      </c>
      <c r="F54" s="8" t="s">
        <v>49</v>
      </c>
      <c r="G54" s="5" t="s">
        <v>48</v>
      </c>
      <c r="H54" s="6" t="s">
        <v>50</v>
      </c>
      <c r="I54" s="7" t="s">
        <v>48</v>
      </c>
      <c r="J54" s="9" t="s">
        <v>56</v>
      </c>
    </row>
    <row r="55" spans="1:10" x14ac:dyDescent="0.35">
      <c r="A55">
        <v>52</v>
      </c>
      <c r="B55">
        <v>1964</v>
      </c>
      <c r="C55" s="5" t="s">
        <v>48</v>
      </c>
      <c r="D55" s="6" t="s">
        <v>20</v>
      </c>
      <c r="E55" s="7" t="s">
        <v>48</v>
      </c>
      <c r="F55" s="8" t="s">
        <v>49</v>
      </c>
      <c r="G55" s="5" t="s">
        <v>48</v>
      </c>
      <c r="H55" s="6" t="s">
        <v>50</v>
      </c>
      <c r="I55" s="7" t="s">
        <v>48</v>
      </c>
      <c r="J55" s="9" t="s">
        <v>56</v>
      </c>
    </row>
    <row r="56" spans="1:10" x14ac:dyDescent="0.35">
      <c r="A56">
        <v>53</v>
      </c>
      <c r="B56">
        <v>1963</v>
      </c>
      <c r="C56" s="5" t="s">
        <v>48</v>
      </c>
      <c r="D56" s="6" t="s">
        <v>20</v>
      </c>
      <c r="E56" s="7" t="s">
        <v>48</v>
      </c>
      <c r="F56" s="8" t="s">
        <v>49</v>
      </c>
      <c r="G56" s="5" t="s">
        <v>48</v>
      </c>
      <c r="H56" s="6" t="s">
        <v>50</v>
      </c>
      <c r="I56" s="7" t="s">
        <v>48</v>
      </c>
      <c r="J56" s="9" t="s">
        <v>56</v>
      </c>
    </row>
    <row r="57" spans="1:10" x14ac:dyDescent="0.35">
      <c r="A57">
        <v>54</v>
      </c>
      <c r="B57">
        <v>1962</v>
      </c>
      <c r="C57" s="5" t="s">
        <v>48</v>
      </c>
      <c r="D57" s="6" t="s">
        <v>20</v>
      </c>
      <c r="E57" s="7" t="s">
        <v>48</v>
      </c>
      <c r="F57" s="8" t="s">
        <v>49</v>
      </c>
      <c r="G57" s="5" t="s">
        <v>48</v>
      </c>
      <c r="H57" s="6" t="s">
        <v>50</v>
      </c>
      <c r="I57" s="7" t="s">
        <v>48</v>
      </c>
      <c r="J57" s="9" t="s">
        <v>56</v>
      </c>
    </row>
    <row r="58" spans="1:10" x14ac:dyDescent="0.35">
      <c r="A58">
        <v>55</v>
      </c>
      <c r="B58">
        <v>1961</v>
      </c>
      <c r="C58" s="5" t="s">
        <v>48</v>
      </c>
      <c r="D58" s="6" t="s">
        <v>20</v>
      </c>
      <c r="E58" s="7" t="s">
        <v>48</v>
      </c>
      <c r="F58" s="8" t="s">
        <v>49</v>
      </c>
      <c r="G58" s="5" t="s">
        <v>48</v>
      </c>
      <c r="H58" s="6" t="s">
        <v>50</v>
      </c>
      <c r="I58" s="7" t="s">
        <v>48</v>
      </c>
      <c r="J58" s="9" t="s">
        <v>56</v>
      </c>
    </row>
    <row r="59" spans="1:10" x14ac:dyDescent="0.35">
      <c r="A59">
        <v>56</v>
      </c>
      <c r="B59">
        <v>1960</v>
      </c>
      <c r="C59" s="5" t="s">
        <v>48</v>
      </c>
      <c r="D59" s="6" t="s">
        <v>20</v>
      </c>
      <c r="E59" s="7" t="s">
        <v>48</v>
      </c>
      <c r="F59" s="8" t="s">
        <v>49</v>
      </c>
      <c r="G59" s="5" t="s">
        <v>48</v>
      </c>
      <c r="H59" s="6" t="s">
        <v>50</v>
      </c>
      <c r="I59" s="7" t="s">
        <v>48</v>
      </c>
      <c r="J59" s="9" t="s">
        <v>56</v>
      </c>
    </row>
    <row r="60" spans="1:10" x14ac:dyDescent="0.35">
      <c r="A60">
        <v>57</v>
      </c>
      <c r="B60">
        <v>1959</v>
      </c>
      <c r="C60" s="5" t="s">
        <v>48</v>
      </c>
      <c r="D60" s="6" t="s">
        <v>20</v>
      </c>
      <c r="E60" s="7" t="s">
        <v>48</v>
      </c>
      <c r="F60" s="8" t="s">
        <v>49</v>
      </c>
      <c r="G60" s="5" t="s">
        <v>48</v>
      </c>
      <c r="H60" s="6" t="s">
        <v>50</v>
      </c>
      <c r="I60" s="7" t="s">
        <v>48</v>
      </c>
      <c r="J60" s="9" t="s">
        <v>56</v>
      </c>
    </row>
    <row r="61" spans="1:10" x14ac:dyDescent="0.35">
      <c r="A61">
        <v>58</v>
      </c>
      <c r="B61">
        <v>1958</v>
      </c>
      <c r="C61" s="5" t="s">
        <v>48</v>
      </c>
      <c r="D61" s="6" t="s">
        <v>20</v>
      </c>
      <c r="E61" s="7" t="s">
        <v>48</v>
      </c>
      <c r="F61" s="8" t="s">
        <v>49</v>
      </c>
      <c r="G61" s="5" t="s">
        <v>48</v>
      </c>
      <c r="H61" s="6" t="s">
        <v>50</v>
      </c>
      <c r="I61" s="7" t="s">
        <v>48</v>
      </c>
      <c r="J61" s="9" t="s">
        <v>56</v>
      </c>
    </row>
    <row r="62" spans="1:10" x14ac:dyDescent="0.35">
      <c r="A62">
        <v>59</v>
      </c>
      <c r="B62">
        <v>1957</v>
      </c>
      <c r="C62" s="5" t="s">
        <v>48</v>
      </c>
      <c r="D62" s="6" t="s">
        <v>20</v>
      </c>
      <c r="E62" s="7" t="s">
        <v>48</v>
      </c>
      <c r="F62" s="8" t="s">
        <v>49</v>
      </c>
      <c r="G62" s="5" t="s">
        <v>48</v>
      </c>
      <c r="H62" s="6" t="s">
        <v>50</v>
      </c>
      <c r="I62" s="7" t="s">
        <v>48</v>
      </c>
      <c r="J62" s="9" t="s">
        <v>56</v>
      </c>
    </row>
    <row r="63" spans="1:10" x14ac:dyDescent="0.35">
      <c r="A63">
        <v>60</v>
      </c>
      <c r="B63">
        <v>1956</v>
      </c>
      <c r="C63" s="5" t="s">
        <v>48</v>
      </c>
      <c r="D63" s="6" t="s">
        <v>20</v>
      </c>
      <c r="E63" s="7" t="s">
        <v>48</v>
      </c>
      <c r="F63" s="8" t="s">
        <v>49</v>
      </c>
      <c r="G63" s="5" t="s">
        <v>48</v>
      </c>
      <c r="H63" s="6" t="s">
        <v>50</v>
      </c>
      <c r="I63" s="7" t="s">
        <v>48</v>
      </c>
      <c r="J63" s="9" t="s">
        <v>56</v>
      </c>
    </row>
    <row r="64" spans="1:10" x14ac:dyDescent="0.35">
      <c r="A64">
        <v>61</v>
      </c>
      <c r="B64">
        <v>1955</v>
      </c>
      <c r="C64" s="5" t="s">
        <v>48</v>
      </c>
      <c r="D64" s="6" t="s">
        <v>20</v>
      </c>
      <c r="E64" s="7" t="s">
        <v>48</v>
      </c>
      <c r="F64" s="8" t="s">
        <v>49</v>
      </c>
      <c r="G64" s="5" t="s">
        <v>48</v>
      </c>
      <c r="H64" s="6" t="s">
        <v>50</v>
      </c>
      <c r="I64" s="7" t="s">
        <v>48</v>
      </c>
      <c r="J64" s="9" t="s">
        <v>56</v>
      </c>
    </row>
    <row r="65" spans="1:10" x14ac:dyDescent="0.35">
      <c r="A65">
        <v>62</v>
      </c>
      <c r="B65">
        <v>1954</v>
      </c>
      <c r="C65" s="5" t="s">
        <v>48</v>
      </c>
      <c r="D65" s="6" t="s">
        <v>20</v>
      </c>
      <c r="E65" s="7" t="s">
        <v>48</v>
      </c>
      <c r="F65" s="8" t="s">
        <v>49</v>
      </c>
      <c r="G65" s="5" t="s">
        <v>48</v>
      </c>
      <c r="H65" s="6" t="s">
        <v>50</v>
      </c>
      <c r="I65" s="7" t="s">
        <v>48</v>
      </c>
      <c r="J65" s="9" t="s">
        <v>56</v>
      </c>
    </row>
    <row r="66" spans="1:10" x14ac:dyDescent="0.35">
      <c r="A66">
        <v>63</v>
      </c>
      <c r="B66">
        <v>1953</v>
      </c>
      <c r="C66" s="5" t="s">
        <v>48</v>
      </c>
      <c r="D66" s="6" t="s">
        <v>20</v>
      </c>
      <c r="E66" s="7" t="s">
        <v>48</v>
      </c>
      <c r="F66" s="8" t="s">
        <v>49</v>
      </c>
      <c r="G66" s="5" t="s">
        <v>48</v>
      </c>
      <c r="H66" s="6" t="s">
        <v>50</v>
      </c>
      <c r="I66" s="7" t="s">
        <v>48</v>
      </c>
      <c r="J66" s="9" t="s">
        <v>56</v>
      </c>
    </row>
    <row r="67" spans="1:10" x14ac:dyDescent="0.35">
      <c r="A67">
        <v>64</v>
      </c>
      <c r="B67">
        <v>1952</v>
      </c>
      <c r="C67" s="5" t="s">
        <v>48</v>
      </c>
      <c r="D67" s="6" t="s">
        <v>20</v>
      </c>
      <c r="E67" s="7" t="s">
        <v>48</v>
      </c>
      <c r="F67" s="8" t="s">
        <v>49</v>
      </c>
      <c r="G67" s="5" t="s">
        <v>48</v>
      </c>
      <c r="H67" s="6" t="s">
        <v>50</v>
      </c>
      <c r="I67" s="7" t="s">
        <v>48</v>
      </c>
      <c r="J67" s="9" t="s">
        <v>56</v>
      </c>
    </row>
    <row r="68" spans="1:10" x14ac:dyDescent="0.35">
      <c r="A68">
        <v>65</v>
      </c>
      <c r="B68">
        <v>1951</v>
      </c>
      <c r="C68" s="5" t="s">
        <v>48</v>
      </c>
      <c r="D68" s="6" t="s">
        <v>20</v>
      </c>
      <c r="E68" s="7" t="s">
        <v>48</v>
      </c>
      <c r="F68" s="8" t="s">
        <v>49</v>
      </c>
      <c r="G68" s="5" t="s">
        <v>48</v>
      </c>
      <c r="H68" s="6" t="s">
        <v>50</v>
      </c>
      <c r="I68" s="7" t="s">
        <v>48</v>
      </c>
      <c r="J68" s="9" t="s">
        <v>56</v>
      </c>
    </row>
    <row r="69" spans="1:10" x14ac:dyDescent="0.35">
      <c r="A69">
        <v>66</v>
      </c>
      <c r="B69">
        <v>1950</v>
      </c>
      <c r="C69" s="5" t="s">
        <v>48</v>
      </c>
      <c r="D69" s="6" t="s">
        <v>20</v>
      </c>
      <c r="E69" s="7" t="s">
        <v>48</v>
      </c>
      <c r="F69" s="8" t="s">
        <v>49</v>
      </c>
      <c r="G69" s="5" t="s">
        <v>48</v>
      </c>
      <c r="H69" s="6" t="s">
        <v>50</v>
      </c>
      <c r="I69" s="7" t="s">
        <v>48</v>
      </c>
      <c r="J69" s="9" t="s">
        <v>56</v>
      </c>
    </row>
    <row r="70" spans="1:10" x14ac:dyDescent="0.35">
      <c r="A70">
        <v>67</v>
      </c>
      <c r="B70">
        <v>1949</v>
      </c>
      <c r="C70" s="5" t="s">
        <v>48</v>
      </c>
      <c r="D70" s="6" t="s">
        <v>20</v>
      </c>
      <c r="E70" s="7" t="s">
        <v>48</v>
      </c>
      <c r="F70" s="8" t="s">
        <v>49</v>
      </c>
      <c r="G70" s="5" t="s">
        <v>48</v>
      </c>
      <c r="H70" s="6" t="s">
        <v>50</v>
      </c>
      <c r="I70" s="7" t="s">
        <v>48</v>
      </c>
      <c r="J70" s="9" t="s">
        <v>56</v>
      </c>
    </row>
    <row r="71" spans="1:10" ht="15" thickBot="1" x14ac:dyDescent="0.4">
      <c r="A71">
        <v>68</v>
      </c>
      <c r="B71">
        <v>1948</v>
      </c>
      <c r="C71" s="11" t="s">
        <v>48</v>
      </c>
      <c r="D71" s="12" t="s">
        <v>20</v>
      </c>
      <c r="E71" s="13" t="s">
        <v>48</v>
      </c>
      <c r="F71" s="14" t="s">
        <v>49</v>
      </c>
      <c r="G71" s="11" t="s">
        <v>48</v>
      </c>
      <c r="H71" s="12" t="s">
        <v>50</v>
      </c>
      <c r="I71" s="13" t="s">
        <v>48</v>
      </c>
      <c r="J71" s="9" t="s">
        <v>56</v>
      </c>
    </row>
    <row r="72" spans="1:10" x14ac:dyDescent="0.35">
      <c r="B72">
        <v>1947</v>
      </c>
    </row>
  </sheetData>
  <mergeCells count="17">
    <mergeCell ref="C1:F1"/>
    <mergeCell ref="C3:F6"/>
    <mergeCell ref="O10:O11"/>
    <mergeCell ref="O12:O13"/>
    <mergeCell ref="O8:O9"/>
    <mergeCell ref="G3:J10"/>
    <mergeCell ref="G1:J1"/>
    <mergeCell ref="Q10:Q11"/>
    <mergeCell ref="Q12:Q13"/>
    <mergeCell ref="Q14:Q15"/>
    <mergeCell ref="P16:Q16"/>
    <mergeCell ref="N6:Q7"/>
    <mergeCell ref="O14:O15"/>
    <mergeCell ref="P8:P9"/>
    <mergeCell ref="P10:P11"/>
    <mergeCell ref="P12:P13"/>
    <mergeCell ref="P14:P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T32"/>
  <sheetViews>
    <sheetView tabSelected="1" zoomScaleNormal="100" workbookViewId="0">
      <selection activeCell="E20" sqref="E20"/>
    </sheetView>
  </sheetViews>
  <sheetFormatPr defaultRowHeight="14.5" x14ac:dyDescent="0.35"/>
  <cols>
    <col min="2" max="2" width="10.453125" customWidth="1"/>
    <col min="3" max="3" width="19.54296875" style="31" customWidth="1"/>
    <col min="4" max="4" width="10.26953125" hidden="1" customWidth="1"/>
    <col min="5" max="5" width="26.453125" style="28" bestFit="1" customWidth="1"/>
    <col min="6" max="6" width="8" style="20" customWidth="1"/>
    <col min="7" max="7" width="9.08984375" style="20" customWidth="1"/>
    <col min="8" max="8" width="12.1796875" style="30" hidden="1" customWidth="1"/>
    <col min="9" max="9" width="20.26953125" style="30" hidden="1" customWidth="1"/>
    <col min="10" max="10" width="13.26953125" hidden="1" customWidth="1"/>
    <col min="11" max="11" width="11.1796875" customWidth="1"/>
    <col min="12" max="12" width="10.54296875" customWidth="1"/>
    <col min="13" max="13" width="14.7265625" customWidth="1"/>
    <col min="14" max="14" width="15.81640625" customWidth="1"/>
    <col min="15" max="16" width="10.453125" customWidth="1"/>
    <col min="17" max="17" width="11.1796875" customWidth="1"/>
    <col min="18" max="19" width="14.453125" customWidth="1"/>
  </cols>
  <sheetData>
    <row r="1" spans="1:20" x14ac:dyDescent="0.35">
      <c r="B1" t="s">
        <v>182</v>
      </c>
      <c r="I1" s="30" t="s">
        <v>53</v>
      </c>
      <c r="Q1" t="s">
        <v>177</v>
      </c>
      <c r="S1" t="s">
        <v>205</v>
      </c>
      <c r="T1" s="305" t="s">
        <v>179</v>
      </c>
    </row>
    <row r="2" spans="1:20" x14ac:dyDescent="0.35">
      <c r="B2" t="s">
        <v>183</v>
      </c>
      <c r="I2" s="30" t="s">
        <v>54</v>
      </c>
      <c r="L2" t="s">
        <v>163</v>
      </c>
      <c r="Q2" t="s">
        <v>176</v>
      </c>
      <c r="R2">
        <v>0</v>
      </c>
      <c r="S2" s="165" t="s">
        <v>206</v>
      </c>
      <c r="T2" s="305"/>
    </row>
    <row r="3" spans="1:20" x14ac:dyDescent="0.35">
      <c r="B3" t="s">
        <v>184</v>
      </c>
      <c r="G3" s="20" t="s">
        <v>177</v>
      </c>
      <c r="I3" s="30" t="s">
        <v>167</v>
      </c>
      <c r="L3" t="s">
        <v>162</v>
      </c>
      <c r="M3" t="s">
        <v>165</v>
      </c>
      <c r="Q3" t="s">
        <v>175</v>
      </c>
      <c r="R3">
        <v>4</v>
      </c>
      <c r="S3" t="s">
        <v>207</v>
      </c>
      <c r="T3" s="305"/>
    </row>
    <row r="4" spans="1:20" x14ac:dyDescent="0.35">
      <c r="B4" t="s">
        <v>185</v>
      </c>
      <c r="E4" s="28" t="s">
        <v>169</v>
      </c>
      <c r="F4" s="20" t="s">
        <v>59</v>
      </c>
      <c r="G4" s="20">
        <v>1999</v>
      </c>
      <c r="I4" s="30" t="s">
        <v>52</v>
      </c>
      <c r="J4" t="s">
        <v>181</v>
      </c>
      <c r="L4" t="s">
        <v>161</v>
      </c>
      <c r="M4" t="s">
        <v>164</v>
      </c>
      <c r="N4" t="s">
        <v>61</v>
      </c>
      <c r="O4">
        <v>0</v>
      </c>
      <c r="P4">
        <v>0</v>
      </c>
      <c r="Q4" t="s">
        <v>174</v>
      </c>
      <c r="R4">
        <v>6</v>
      </c>
      <c r="S4" t="s">
        <v>60</v>
      </c>
      <c r="T4" s="305"/>
    </row>
    <row r="5" spans="1:20" x14ac:dyDescent="0.35">
      <c r="B5">
        <v>2345</v>
      </c>
      <c r="C5" s="31" t="s">
        <v>170</v>
      </c>
      <c r="D5" t="s">
        <v>71</v>
      </c>
      <c r="E5" s="28" t="s">
        <v>168</v>
      </c>
      <c r="F5" s="20" t="s">
        <v>60</v>
      </c>
      <c r="G5" s="20">
        <v>2000</v>
      </c>
      <c r="I5" s="30" t="s">
        <v>48</v>
      </c>
      <c r="J5" t="s">
        <v>180</v>
      </c>
      <c r="K5">
        <v>234567</v>
      </c>
      <c r="N5" t="s">
        <v>23</v>
      </c>
      <c r="O5">
        <v>1</v>
      </c>
      <c r="P5">
        <v>1</v>
      </c>
      <c r="Q5" t="s">
        <v>173</v>
      </c>
      <c r="R5">
        <v>12</v>
      </c>
      <c r="S5" t="s">
        <v>208</v>
      </c>
      <c r="T5" s="305"/>
    </row>
    <row r="6" spans="1:20" x14ac:dyDescent="0.35">
      <c r="A6" s="29" t="s">
        <v>68</v>
      </c>
      <c r="B6" s="29" t="s">
        <v>0</v>
      </c>
      <c r="C6" s="1" t="s">
        <v>1</v>
      </c>
      <c r="D6" s="29" t="s">
        <v>70</v>
      </c>
      <c r="E6" s="29" t="s">
        <v>2</v>
      </c>
      <c r="F6" s="29" t="s">
        <v>3</v>
      </c>
      <c r="G6" s="29" t="s">
        <v>159</v>
      </c>
      <c r="H6" s="29" t="s">
        <v>6</v>
      </c>
      <c r="I6" s="29" t="s">
        <v>166</v>
      </c>
      <c r="J6" s="29" t="s">
        <v>5</v>
      </c>
      <c r="K6" s="29" t="s">
        <v>4</v>
      </c>
      <c r="L6" s="29" t="s">
        <v>160</v>
      </c>
      <c r="M6" s="29" t="s">
        <v>7</v>
      </c>
      <c r="N6" s="29" t="s">
        <v>58</v>
      </c>
      <c r="O6" s="29" t="s">
        <v>57</v>
      </c>
      <c r="P6" s="29" t="s">
        <v>171</v>
      </c>
      <c r="Q6" s="1" t="s">
        <v>172</v>
      </c>
      <c r="R6" s="1" t="s">
        <v>178</v>
      </c>
      <c r="S6" s="164" t="s">
        <v>204</v>
      </c>
    </row>
    <row r="7" spans="1:20" x14ac:dyDescent="0.35">
      <c r="A7" s="10">
        <v>1</v>
      </c>
      <c r="B7" s="34"/>
      <c r="C7" s="139"/>
      <c r="D7" s="10"/>
      <c r="E7" s="10"/>
      <c r="F7" s="10"/>
      <c r="G7" s="10"/>
      <c r="H7" s="10"/>
      <c r="I7" s="10"/>
      <c r="J7" s="10"/>
      <c r="K7" s="26"/>
      <c r="L7" s="26"/>
      <c r="M7" s="10"/>
      <c r="N7" s="160"/>
      <c r="O7" s="10"/>
      <c r="P7" s="10"/>
      <c r="Q7" s="10"/>
      <c r="R7" s="10"/>
      <c r="S7" s="10"/>
    </row>
    <row r="8" spans="1:20" x14ac:dyDescent="0.35">
      <c r="A8" s="10">
        <v>2</v>
      </c>
      <c r="B8" s="34"/>
      <c r="C8" s="139"/>
      <c r="D8" s="10"/>
      <c r="E8" s="27"/>
      <c r="F8" s="10"/>
      <c r="G8" s="27"/>
      <c r="H8" s="27"/>
      <c r="I8" s="27"/>
      <c r="J8" s="27"/>
      <c r="K8" s="10"/>
      <c r="L8" s="10"/>
      <c r="M8" s="10"/>
      <c r="N8" s="161"/>
      <c r="O8" s="10"/>
      <c r="P8" s="10"/>
      <c r="Q8" s="10"/>
      <c r="R8" s="10"/>
      <c r="S8" s="10"/>
    </row>
    <row r="9" spans="1:20" x14ac:dyDescent="0.35">
      <c r="A9" s="10">
        <v>3</v>
      </c>
      <c r="B9" s="34"/>
      <c r="C9" s="139"/>
      <c r="D9" s="10"/>
      <c r="E9" s="27"/>
      <c r="F9" s="10"/>
      <c r="G9" s="10"/>
      <c r="H9" s="10"/>
      <c r="I9" s="10"/>
      <c r="J9" s="10"/>
      <c r="K9" s="10"/>
      <c r="L9" s="10"/>
      <c r="M9" s="10"/>
      <c r="N9" s="160"/>
      <c r="O9" s="10"/>
      <c r="P9" s="10"/>
      <c r="Q9" s="10"/>
      <c r="R9" s="10"/>
      <c r="S9" s="10"/>
    </row>
    <row r="10" spans="1:20" x14ac:dyDescent="0.35">
      <c r="A10" s="10">
        <v>4</v>
      </c>
      <c r="B10" s="34"/>
      <c r="C10" s="13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60"/>
      <c r="O10" s="10"/>
      <c r="P10" s="10"/>
      <c r="Q10" s="10"/>
      <c r="R10" s="10"/>
      <c r="S10" s="10"/>
    </row>
    <row r="11" spans="1:20" x14ac:dyDescent="0.35">
      <c r="A11" s="10">
        <v>5</v>
      </c>
      <c r="B11" s="34"/>
      <c r="C11" s="13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60"/>
      <c r="O11" s="10"/>
      <c r="P11" s="10"/>
      <c r="Q11" s="10"/>
      <c r="R11" s="10"/>
      <c r="S11" s="10"/>
    </row>
    <row r="12" spans="1:20" x14ac:dyDescent="0.35">
      <c r="A12" s="10">
        <v>6</v>
      </c>
      <c r="B12" s="34"/>
      <c r="C12" s="139"/>
      <c r="D12" s="10"/>
      <c r="E12" s="10"/>
      <c r="F12" s="27"/>
      <c r="G12" s="27"/>
      <c r="H12" s="10"/>
      <c r="I12" s="10"/>
      <c r="J12" s="10"/>
      <c r="K12" s="10"/>
      <c r="L12" s="10"/>
      <c r="M12" s="10"/>
      <c r="N12" s="161"/>
      <c r="O12" s="10"/>
      <c r="P12" s="10"/>
      <c r="Q12" s="10"/>
      <c r="R12" s="10"/>
      <c r="S12" s="10"/>
    </row>
    <row r="13" spans="1:20" x14ac:dyDescent="0.35">
      <c r="A13" s="10">
        <v>7</v>
      </c>
      <c r="B13" s="34"/>
      <c r="C13" s="139"/>
      <c r="D13" s="10"/>
      <c r="E13" s="27"/>
      <c r="F13" s="10"/>
      <c r="G13" s="10"/>
      <c r="H13" s="10"/>
      <c r="I13" s="10"/>
      <c r="J13" s="10"/>
      <c r="K13" s="10"/>
      <c r="L13" s="10"/>
      <c r="M13" s="10"/>
      <c r="N13" s="160"/>
      <c r="O13" s="10"/>
      <c r="P13" s="10"/>
      <c r="Q13" s="10"/>
      <c r="R13" s="10"/>
      <c r="S13" s="10"/>
    </row>
    <row r="14" spans="1:20" x14ac:dyDescent="0.35">
      <c r="A14" s="10">
        <v>8</v>
      </c>
      <c r="B14" s="34"/>
      <c r="C14" s="139"/>
      <c r="D14" s="10"/>
      <c r="E14" s="27"/>
      <c r="F14" s="10"/>
      <c r="G14" s="10"/>
      <c r="H14" s="10"/>
      <c r="I14" s="10"/>
      <c r="J14" s="10"/>
      <c r="K14" s="10"/>
      <c r="L14" s="10"/>
      <c r="M14" s="10"/>
      <c r="N14" s="160"/>
      <c r="O14" s="10"/>
      <c r="P14" s="10"/>
      <c r="Q14" s="10"/>
      <c r="R14" s="10"/>
      <c r="S14" s="10"/>
    </row>
    <row r="15" spans="1:20" x14ac:dyDescent="0.35">
      <c r="A15" s="10">
        <v>9</v>
      </c>
      <c r="B15" s="34"/>
      <c r="C15" s="13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60"/>
      <c r="O15" s="10"/>
      <c r="P15" s="10"/>
      <c r="Q15" s="10"/>
      <c r="R15" s="10"/>
      <c r="S15" s="10"/>
    </row>
    <row r="16" spans="1:20" x14ac:dyDescent="0.35">
      <c r="A16" s="10">
        <v>10</v>
      </c>
      <c r="B16" s="34"/>
      <c r="C16" s="13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60"/>
      <c r="O16" s="10"/>
      <c r="P16" s="10"/>
      <c r="Q16" s="10"/>
      <c r="R16" s="10"/>
      <c r="S16" s="10"/>
    </row>
    <row r="17" spans="1:19" x14ac:dyDescent="0.35">
      <c r="A17" s="10">
        <v>11</v>
      </c>
      <c r="B17" s="34"/>
      <c r="C17" s="139"/>
      <c r="D17" s="10"/>
      <c r="E17" s="27"/>
      <c r="F17" s="27"/>
      <c r="G17" s="27"/>
      <c r="H17" s="10"/>
      <c r="I17" s="10"/>
      <c r="J17" s="10"/>
      <c r="K17" s="10"/>
      <c r="L17" s="10"/>
      <c r="M17" s="10"/>
      <c r="N17" s="161"/>
      <c r="O17" s="10"/>
      <c r="P17" s="10"/>
      <c r="Q17" s="10"/>
      <c r="R17" s="10"/>
      <c r="S17" s="10"/>
    </row>
    <row r="18" spans="1:19" x14ac:dyDescent="0.35">
      <c r="A18" s="10">
        <v>12</v>
      </c>
      <c r="B18" s="34"/>
      <c r="C18" s="139"/>
      <c r="D18" s="10"/>
      <c r="E18" s="27"/>
      <c r="F18" s="10"/>
      <c r="G18" s="10"/>
      <c r="H18" s="10"/>
      <c r="I18" s="10"/>
      <c r="J18" s="10"/>
      <c r="K18" s="10"/>
      <c r="L18" s="10"/>
      <c r="M18" s="10"/>
      <c r="N18" s="160"/>
      <c r="O18" s="10"/>
      <c r="P18" s="10"/>
      <c r="Q18" s="10"/>
      <c r="R18" s="10"/>
      <c r="S18" s="10"/>
    </row>
    <row r="19" spans="1:19" x14ac:dyDescent="0.35">
      <c r="A19" s="10">
        <v>13</v>
      </c>
      <c r="B19" s="34"/>
      <c r="C19" s="139"/>
      <c r="D19" s="10"/>
      <c r="E19" s="27"/>
      <c r="F19" s="10"/>
      <c r="G19" s="10"/>
      <c r="H19" s="10"/>
      <c r="I19" s="10"/>
      <c r="J19" s="10"/>
      <c r="K19" s="26"/>
      <c r="L19" s="26"/>
      <c r="M19" s="10"/>
      <c r="N19" s="160"/>
      <c r="O19" s="10"/>
      <c r="P19" s="10"/>
      <c r="Q19" s="10"/>
      <c r="R19" s="10"/>
      <c r="S19" s="10"/>
    </row>
    <row r="20" spans="1:19" x14ac:dyDescent="0.35">
      <c r="A20" s="10">
        <v>14</v>
      </c>
      <c r="B20" s="34"/>
      <c r="C20" s="13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60"/>
      <c r="O20" s="10"/>
      <c r="P20" s="10"/>
      <c r="Q20" s="10"/>
      <c r="R20" s="10"/>
      <c r="S20" s="10"/>
    </row>
    <row r="21" spans="1:19" x14ac:dyDescent="0.35">
      <c r="A21" s="10">
        <v>15</v>
      </c>
      <c r="B21" s="34"/>
      <c r="C21" s="13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x14ac:dyDescent="0.35">
      <c r="A22" s="10">
        <v>16</v>
      </c>
      <c r="B22" s="2"/>
      <c r="C22" s="162"/>
      <c r="D22" s="2"/>
      <c r="E22" s="163"/>
      <c r="F22" s="158"/>
      <c r="G22" s="158"/>
      <c r="H22" s="10"/>
      <c r="I22" s="10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35">
      <c r="A23" s="10">
        <v>17</v>
      </c>
      <c r="B23" s="2"/>
      <c r="C23" s="162"/>
      <c r="D23" s="2"/>
      <c r="E23" s="163"/>
      <c r="F23" s="158"/>
      <c r="G23" s="158"/>
      <c r="H23" s="10"/>
      <c r="I23" s="10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35">
      <c r="A24" s="10">
        <v>18</v>
      </c>
      <c r="B24" s="2"/>
      <c r="C24" s="162"/>
      <c r="D24" s="2"/>
      <c r="E24" s="163"/>
      <c r="F24" s="158"/>
      <c r="G24" s="158"/>
      <c r="H24" s="10"/>
      <c r="I24" s="10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35">
      <c r="A25" s="10">
        <v>19</v>
      </c>
      <c r="B25" s="2"/>
      <c r="C25" s="162"/>
      <c r="D25" s="2"/>
      <c r="E25" s="163"/>
      <c r="F25" s="158"/>
      <c r="G25" s="158"/>
      <c r="H25" s="10"/>
      <c r="I25" s="10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35">
      <c r="A26" s="10">
        <v>20</v>
      </c>
      <c r="B26" s="2"/>
      <c r="C26" s="162"/>
      <c r="D26" s="2"/>
      <c r="E26" s="163"/>
      <c r="F26" s="158"/>
      <c r="G26" s="158"/>
      <c r="H26" s="10"/>
      <c r="I26" s="10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35">
      <c r="A27" s="10">
        <v>21</v>
      </c>
      <c r="B27" s="2"/>
      <c r="C27" s="162"/>
      <c r="D27" s="2"/>
      <c r="E27" s="163"/>
      <c r="F27" s="158"/>
      <c r="G27" s="158"/>
      <c r="H27" s="10"/>
      <c r="I27" s="10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35">
      <c r="A28" s="10">
        <v>22</v>
      </c>
      <c r="B28" s="2"/>
      <c r="C28" s="162"/>
      <c r="D28" s="2"/>
      <c r="E28" s="163"/>
      <c r="F28" s="158"/>
      <c r="G28" s="158"/>
      <c r="H28" s="10"/>
      <c r="I28" s="10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35">
      <c r="A29" s="10">
        <v>23</v>
      </c>
      <c r="B29" s="2"/>
      <c r="C29" s="162"/>
      <c r="D29" s="2"/>
      <c r="E29" s="163"/>
      <c r="F29" s="158"/>
      <c r="G29" s="158"/>
      <c r="H29" s="10"/>
      <c r="I29" s="10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35">
      <c r="A30" s="10">
        <v>24</v>
      </c>
      <c r="B30" s="2"/>
      <c r="C30" s="162"/>
      <c r="D30" s="2"/>
      <c r="E30" s="163"/>
      <c r="F30" s="158"/>
      <c r="G30" s="158"/>
      <c r="H30" s="10"/>
      <c r="I30" s="10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35">
      <c r="A31" s="10">
        <v>25</v>
      </c>
      <c r="B31" s="2"/>
      <c r="C31" s="162"/>
      <c r="D31" s="2"/>
      <c r="E31" s="163"/>
      <c r="F31" s="158"/>
      <c r="G31" s="158"/>
      <c r="H31" s="10"/>
      <c r="I31" s="10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35">
      <c r="A32" s="10">
        <v>26</v>
      </c>
      <c r="B32" s="2"/>
      <c r="C32" s="162"/>
      <c r="D32" s="2"/>
      <c r="E32" s="163"/>
      <c r="F32" s="158"/>
      <c r="G32" s="158"/>
      <c r="H32" s="10"/>
      <c r="I32" s="10"/>
      <c r="J32" s="2"/>
      <c r="K32" s="2"/>
      <c r="L32" s="2"/>
      <c r="M32" s="2"/>
      <c r="N32" s="2"/>
      <c r="O32" s="2"/>
      <c r="P32" s="2"/>
      <c r="Q32" s="2"/>
      <c r="R32" s="2"/>
      <c r="S32" s="2"/>
    </row>
  </sheetData>
  <autoFilter ref="A6:R21">
    <sortState ref="A9:O47">
      <sortCondition ref="H1:H47"/>
    </sortState>
  </autoFilter>
  <sortState ref="C2:M9">
    <sortCondition descending="1" ref="G2:G9"/>
  </sortState>
  <mergeCells count="1">
    <mergeCell ref="T1:T5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6"/>
  <sheetViews>
    <sheetView topLeftCell="A7" workbookViewId="0">
      <selection activeCell="D15" sqref="D15"/>
    </sheetView>
  </sheetViews>
  <sheetFormatPr defaultRowHeight="14.5" x14ac:dyDescent="0.35"/>
  <cols>
    <col min="1" max="1" width="38.90625" customWidth="1"/>
    <col min="2" max="2" width="37.7265625" customWidth="1"/>
    <col min="3" max="3" width="11.453125" customWidth="1"/>
    <col min="4" max="4" width="13" customWidth="1"/>
  </cols>
  <sheetData>
    <row r="1" spans="1:3" x14ac:dyDescent="0.35">
      <c r="A1" s="306" t="s">
        <v>186</v>
      </c>
      <c r="B1" s="307"/>
    </row>
    <row r="2" spans="1:3" x14ac:dyDescent="0.35">
      <c r="A2" s="2" t="s">
        <v>187</v>
      </c>
      <c r="B2" s="2"/>
    </row>
    <row r="3" spans="1:3" x14ac:dyDescent="0.35">
      <c r="A3" s="2" t="s">
        <v>188</v>
      </c>
      <c r="B3" s="2"/>
    </row>
    <row r="4" spans="1:3" x14ac:dyDescent="0.35">
      <c r="A4" s="2" t="s">
        <v>189</v>
      </c>
      <c r="B4" s="2"/>
    </row>
    <row r="5" spans="1:3" x14ac:dyDescent="0.35">
      <c r="A5" s="2" t="s">
        <v>190</v>
      </c>
      <c r="B5" s="2"/>
    </row>
    <row r="6" spans="1:3" x14ac:dyDescent="0.35">
      <c r="A6" s="2" t="s">
        <v>191</v>
      </c>
      <c r="B6" s="2"/>
    </row>
    <row r="7" spans="1:3" x14ac:dyDescent="0.35">
      <c r="A7" s="2" t="s">
        <v>192</v>
      </c>
      <c r="B7" s="2"/>
    </row>
    <row r="8" spans="1:3" x14ac:dyDescent="0.35">
      <c r="A8" s="2" t="s">
        <v>193</v>
      </c>
      <c r="B8" s="2"/>
    </row>
    <row r="9" spans="1:3" x14ac:dyDescent="0.35">
      <c r="A9" s="2" t="s">
        <v>194</v>
      </c>
      <c r="B9" s="2"/>
    </row>
    <row r="10" spans="1:3" x14ac:dyDescent="0.35">
      <c r="A10" s="2" t="s">
        <v>195</v>
      </c>
      <c r="B10" s="2"/>
    </row>
    <row r="11" spans="1:3" x14ac:dyDescent="0.35">
      <c r="A11" s="2" t="s">
        <v>196</v>
      </c>
      <c r="B11" s="2"/>
    </row>
    <row r="12" spans="1:3" x14ac:dyDescent="0.35">
      <c r="A12" s="2" t="s">
        <v>197</v>
      </c>
      <c r="B12" s="2"/>
    </row>
    <row r="13" spans="1:3" x14ac:dyDescent="0.35">
      <c r="A13" s="2" t="s">
        <v>198</v>
      </c>
      <c r="B13" s="2"/>
      <c r="C13" t="s">
        <v>231</v>
      </c>
    </row>
    <row r="14" spans="1:3" x14ac:dyDescent="0.35">
      <c r="A14" s="2" t="s">
        <v>199</v>
      </c>
      <c r="B14" s="2"/>
    </row>
    <row r="15" spans="1:3" x14ac:dyDescent="0.35">
      <c r="A15" s="2" t="s">
        <v>227</v>
      </c>
      <c r="B15" s="2"/>
    </row>
    <row r="16" spans="1:3" x14ac:dyDescent="0.35">
      <c r="A16" s="2" t="s">
        <v>200</v>
      </c>
      <c r="B16" s="2"/>
    </row>
    <row r="17" spans="1:12" x14ac:dyDescent="0.35">
      <c r="A17" s="2" t="s">
        <v>201</v>
      </c>
      <c r="B17" s="2"/>
    </row>
    <row r="18" spans="1:12" x14ac:dyDescent="0.35">
      <c r="A18" s="2" t="s">
        <v>202</v>
      </c>
      <c r="B18" s="2"/>
    </row>
    <row r="19" spans="1:12" x14ac:dyDescent="0.35">
      <c r="A19" s="2" t="s">
        <v>203</v>
      </c>
      <c r="B19" s="2"/>
    </row>
    <row r="20" spans="1:12" x14ac:dyDescent="0.35">
      <c r="A20" s="166" t="s">
        <v>228</v>
      </c>
      <c r="B20" s="166"/>
    </row>
    <row r="21" spans="1:12" x14ac:dyDescent="0.35">
      <c r="A21" s="2" t="s">
        <v>229</v>
      </c>
      <c r="B21" s="167" t="s">
        <v>209</v>
      </c>
      <c r="C21" s="167" t="s">
        <v>210</v>
      </c>
      <c r="D21" s="167" t="s">
        <v>211</v>
      </c>
      <c r="E21" s="167" t="s">
        <v>212</v>
      </c>
      <c r="F21" s="167" t="s">
        <v>213</v>
      </c>
      <c r="G21" s="167" t="s">
        <v>207</v>
      </c>
      <c r="H21" s="167" t="s">
        <v>60</v>
      </c>
      <c r="I21" s="167" t="s">
        <v>214</v>
      </c>
      <c r="J21" s="167" t="s">
        <v>215</v>
      </c>
      <c r="K21" s="32"/>
      <c r="L21" s="32"/>
    </row>
    <row r="23" spans="1:12" x14ac:dyDescent="0.35">
      <c r="A23" s="2" t="s">
        <v>216</v>
      </c>
      <c r="B23" s="2" t="s">
        <v>217</v>
      </c>
      <c r="C23" s="2" t="s">
        <v>218</v>
      </c>
      <c r="D23" s="2" t="s">
        <v>219</v>
      </c>
      <c r="E23" s="2" t="s">
        <v>220</v>
      </c>
      <c r="F23" s="2" t="s">
        <v>221</v>
      </c>
    </row>
    <row r="24" spans="1:12" x14ac:dyDescent="0.35">
      <c r="A24" s="2" t="s">
        <v>222</v>
      </c>
      <c r="B24" s="2" t="s">
        <v>217</v>
      </c>
      <c r="C24" s="2" t="s">
        <v>218</v>
      </c>
      <c r="D24" s="2" t="s">
        <v>219</v>
      </c>
      <c r="E24" s="2" t="s">
        <v>220</v>
      </c>
      <c r="F24" s="2" t="s">
        <v>221</v>
      </c>
    </row>
    <row r="25" spans="1:12" x14ac:dyDescent="0.35">
      <c r="A25" s="2" t="s">
        <v>226</v>
      </c>
      <c r="B25" s="2" t="s">
        <v>225</v>
      </c>
      <c r="C25" s="2"/>
      <c r="D25" s="2"/>
      <c r="E25" s="2"/>
      <c r="F25" s="2"/>
    </row>
    <row r="26" spans="1:12" x14ac:dyDescent="0.35">
      <c r="A26" s="2" t="s">
        <v>223</v>
      </c>
      <c r="B26" s="2" t="s">
        <v>224</v>
      </c>
      <c r="C26" s="2"/>
      <c r="D26" s="2"/>
      <c r="E26" s="2"/>
      <c r="F26" s="2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SPEED SLALOM QUALIFY SINGOL (2</vt:lpstr>
      <vt:lpstr>PROTOCOLLO1</vt:lpstr>
      <vt:lpstr>ROLLER CROSS </vt:lpstr>
      <vt:lpstr>CATEGORIE 2016 AICS</vt:lpstr>
      <vt:lpstr>iscrizioni ROLLEFESTPINE</vt:lpstr>
      <vt:lpstr>MODULO SOCIETA</vt:lpstr>
      <vt:lpstr>'ROLLER CROSS '!Area_stampa</vt:lpstr>
      <vt:lpstr>'SPEED SLALOM QUALIFY SINGOL (2'!Area_stampa</vt:lpstr>
      <vt:lpstr>'ROLLER CROSS '!Titoli_stampa</vt:lpstr>
      <vt:lpstr>'SPEED SLALOM QUALIFY SINGOL (2'!Titoli_stampa</vt:lpstr>
    </vt:vector>
  </TitlesOfParts>
  <Company>FREESTYLE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AICS</dc:creator>
  <cp:lastModifiedBy>Ivano Milazzo</cp:lastModifiedBy>
  <cp:lastPrinted>2016-06-02T17:12:34Z</cp:lastPrinted>
  <dcterms:created xsi:type="dcterms:W3CDTF">2014-11-25T17:48:13Z</dcterms:created>
  <dcterms:modified xsi:type="dcterms:W3CDTF">2016-07-15T09:30:08Z</dcterms:modified>
</cp:coreProperties>
</file>